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codeName="ThisWorkbook" hidePivotFieldList="1" defaultThemeVersion="166925"/>
  <mc:AlternateContent xmlns:mc="http://schemas.openxmlformats.org/markup-compatibility/2006">
    <mc:Choice Requires="x15">
      <x15ac:absPath xmlns:x15ac="http://schemas.microsoft.com/office/spreadsheetml/2010/11/ac" url="C:\Users\admin\Desktop\"/>
    </mc:Choice>
  </mc:AlternateContent>
  <xr:revisionPtr revIDLastSave="0" documentId="13_ncr:1_{8599E3E3-B00B-460A-885B-95DFA8131591}" xr6:coauthVersionLast="40" xr6:coauthVersionMax="45" xr10:uidLastSave="{00000000-0000-0000-0000-000000000000}"/>
  <bookViews>
    <workbookView xWindow="-120" yWindow="-120" windowWidth="15600" windowHeight="11160" activeTab="2" xr2:uid="{9092396D-F3E6-4393-847E-62F23DB6FC58}"/>
  </bookViews>
  <sheets>
    <sheet name="Sales Dashboard" sheetId="4" r:id="rId1"/>
    <sheet name="Pivot Table" sheetId="3" r:id="rId2"/>
    <sheet name="Sales Data" sheetId="1" r:id="rId3"/>
  </sheets>
  <definedNames>
    <definedName name="Slicer_City">#N/A</definedName>
    <definedName name="Slicer_Month">#N/A</definedName>
    <definedName name="Slicer_Product_Category">#N/A</definedName>
    <definedName name="Slicer_Sales_Rep.">#N/A</definedName>
    <definedName name="Table1">Table2[#All]</definedName>
  </definedNames>
  <calcPr calcId="191029"/>
  <pivotCaches>
    <pivotCache cacheId="0" r:id="rId4"/>
  </pivotCaches>
  <extLst>
    <ext xmlns:x14="http://schemas.microsoft.com/office/spreadsheetml/2009/9/main" uri="{BBE1A952-AA13-448e-AADC-164F8A28A991}">
      <x14:slicerCaches>
        <x14:slicerCache r:id="rId5"/>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I2" i="1" l="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alcChain>
</file>

<file path=xl/sharedStrings.xml><?xml version="1.0" encoding="utf-8"?>
<sst xmlns="http://schemas.openxmlformats.org/spreadsheetml/2006/main" count="988" uniqueCount="51">
  <si>
    <t>Date</t>
  </si>
  <si>
    <t>City</t>
  </si>
  <si>
    <t>Sales Rep.</t>
  </si>
  <si>
    <t>Product Category</t>
  </si>
  <si>
    <t>Price</t>
  </si>
  <si>
    <t>Qty.</t>
  </si>
  <si>
    <t>Color</t>
  </si>
  <si>
    <t>Ahmedabad</t>
  </si>
  <si>
    <t>Sunil</t>
  </si>
  <si>
    <t>Confections</t>
  </si>
  <si>
    <t>Green</t>
  </si>
  <si>
    <t>Jan</t>
  </si>
  <si>
    <t>Suresh</t>
  </si>
  <si>
    <t>Grains/Cereals</t>
  </si>
  <si>
    <t>Red</t>
  </si>
  <si>
    <t>Feb</t>
  </si>
  <si>
    <t>Mitesh</t>
  </si>
  <si>
    <t>Mar</t>
  </si>
  <si>
    <t>Naresh</t>
  </si>
  <si>
    <t>Apr</t>
  </si>
  <si>
    <t>Blue</t>
  </si>
  <si>
    <t>May</t>
  </si>
  <si>
    <t>Jun</t>
  </si>
  <si>
    <t>Jul</t>
  </si>
  <si>
    <t>Meat/Poultry</t>
  </si>
  <si>
    <t>Aug</t>
  </si>
  <si>
    <t>Sep</t>
  </si>
  <si>
    <t>Oct</t>
  </si>
  <si>
    <t>Beverages</t>
  </si>
  <si>
    <t>Nov</t>
  </si>
  <si>
    <t>Dec</t>
  </si>
  <si>
    <t>Anand</t>
  </si>
  <si>
    <t>Condiments</t>
  </si>
  <si>
    <t>Dairy Products</t>
  </si>
  <si>
    <t>Seafood</t>
  </si>
  <si>
    <t>Produce</t>
  </si>
  <si>
    <t>Baroda</t>
  </si>
  <si>
    <t>Ramesh</t>
  </si>
  <si>
    <t>Surat</t>
  </si>
  <si>
    <t>Nilesh</t>
  </si>
  <si>
    <t>Sales Trend</t>
  </si>
  <si>
    <t>Row Labels</t>
  </si>
  <si>
    <t>Grand Total</t>
  </si>
  <si>
    <t>Revenue</t>
  </si>
  <si>
    <t>Sum of Revenue</t>
  </si>
  <si>
    <t>Sales by City</t>
  </si>
  <si>
    <t>#of Qty. Sold</t>
  </si>
  <si>
    <t>Top 5 Products</t>
  </si>
  <si>
    <t>Month</t>
  </si>
  <si>
    <t>Sum of Qty.</t>
  </si>
  <si>
    <t>Sales by Rep.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</si>
</sst>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09]\ #,##0"/>
    <numFmt numFmtId="165" formatCode="[$₹-4009]\ #,##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0" fillId="0" borderId="0" xfId="0" applyAlignment="1">
      <alignment horizontal="center"/>
    </xf>
    <xf numFmtId="0" fontId="0" fillId="0" borderId="0" xfId="0" applyAlignment="1">
      <alignment horizontal="center" vertical="center"/>
    </xf>
    <xf numFmtId="0" fontId="1" fillId="0" borderId="0" xfId="0" applyFont="1" applyAlignment="1">
      <alignment horizontal="center" vertical="center"/>
    </xf>
    <xf numFmtId="14" fontId="0" fillId="0" borderId="0" xfId="0" applyNumberFormat="1" applyAlignment="1">
      <alignment horizontal="center"/>
    </xf>
    <xf numFmtId="0" fontId="0" fillId="0" borderId="0" xfId="0" applyAlignment="1">
      <alignment horizontal="left"/>
    </xf>
    <xf numFmtId="0" fontId="0" fillId="0" borderId="0" xfId="0" pivotButton="1"/>
    <xf numFmtId="0" fontId="0" fillId="0" borderId="0" xfId="0" applyNumberFormat="1"/>
    <xf numFmtId="164" fontId="0" fillId="0" borderId="0" xfId="0" applyNumberFormat="1"/>
    <xf numFmtId="165" fontId="0" fillId="0" borderId="0" xfId="0" applyNumberFormat="1"/>
    <xf numFmtId="0" fontId="1" fillId="0" borderId="0" xfId="0" applyFont="1"/>
  </cellXfs>
  <cellStyles count="1">
    <cellStyle name="Normal" xfId="0" builtinId="0"/>
  </cellStyles>
  <dxfs count="17">
    <dxf>
      <numFmt numFmtId="0" formatCode="General"/>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numFmt numFmtId="166" formatCode="dd/mm/yy"/>
      <alignment horizontal="center" vertical="bottom" textRotation="0" wrapText="0" indent="0" justifyLastLine="0" shrinkToFit="0" readingOrder="0"/>
    </dxf>
    <dxf>
      <numFmt numFmtId="166" formatCode="dd/mm/yy"/>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dxf>
    <dxf>
      <numFmt numFmtId="164" formatCode="[$₹-4009]\ #,##0"/>
    </dxf>
    <dxf>
      <numFmt numFmtId="165" formatCode="[$₹-4009]\ #,##0.00"/>
    </dxf>
    <dxf>
      <numFmt numFmtId="165" formatCode="[$₹-4009]\ #,##0.00"/>
    </dxf>
    <dxf>
      <numFmt numFmtId="164" formatCode="[$₹-4009]\ #,##0"/>
    </dxf>
    <dxf>
      <numFmt numFmtId="164" formatCode="[$₹-4009]\ #,##0"/>
    </dxf>
    <dxf>
      <numFmt numFmtId="165" formatCode="[$₹-4009]\ #,##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haredStrings" Target="sharedStrings.xml"/><Relationship Id="rId5" Type="http://schemas.microsoft.com/office/2007/relationships/slicerCache" Target="slicerCaches/slicerCache1.xml"/><Relationship Id="rId10" Type="http://schemas.openxmlformats.org/officeDocument/2006/relationships/styles" Target="styles.xml"/><Relationship Id="rId4" Type="http://schemas.openxmlformats.org/officeDocument/2006/relationships/pivotCacheDefinition" Target="pivotCache/pivotCacheDefinition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Dashboard_Webinar_17-05-2020.xlsx]Pivot Table!PivotTable1</c:name>
    <c:fmtId val="2"/>
  </c:pivotSource>
  <c:chart>
    <c:title>
      <c:tx>
        <c:rich>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r>
              <a:rPr lang="en-US"/>
              <a:t>Sales Trend</a:t>
            </a:r>
          </a:p>
        </c:rich>
      </c:tx>
      <c:overlay val="0"/>
      <c:spPr>
        <a:noFill/>
        <a:ln>
          <a:noFill/>
        </a:ln>
        <a:effectLst/>
      </c:spPr>
      <c:txPr>
        <a:bodyPr rot="0" spcFirstLastPara="1" vertOverflow="ellipsis" vert="horz" wrap="square" anchor="ctr" anchorCtr="1"/>
        <a:lstStyle/>
        <a:p>
          <a:pPr>
            <a:defRPr sz="1500" b="1" i="0" u="none" strike="noStrike" kern="1200" cap="all" spc="100" normalizeH="0" baseline="0">
              <a:solidFill>
                <a:schemeClr val="lt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ln w="34925" cap="rnd">
            <a:solidFill>
              <a:schemeClr val="lt1"/>
            </a:solidFill>
            <a:round/>
          </a:ln>
          <a:effectLst>
            <a:outerShdw dist="25400" dir="2700000" algn="tl" rotWithShape="0">
              <a:schemeClr val="accent1"/>
            </a:outerShdw>
          </a:effectLst>
        </c:spPr>
        <c:marker>
          <c:symbol val="circle"/>
          <c:size val="5"/>
          <c:spPr>
            <a:solidFill>
              <a:schemeClr val="accent1"/>
            </a:solidFill>
            <a:ln w="22225">
              <a:solidFill>
                <a:schemeClr val="lt1"/>
              </a:solidFill>
              <a:round/>
            </a:ln>
            <a:effectLst/>
          </c:spPr>
        </c:marker>
        <c:dLbl>
          <c:idx val="0"/>
          <c:numFmt formatCode="\₹##,\K"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3"/>
        <c:spPr>
          <a:ln w="34925" cap="rnd">
            <a:solidFill>
              <a:schemeClr val="lt1"/>
            </a:solidFill>
            <a:round/>
          </a:ln>
          <a:effectLst>
            <a:outerShdw dist="25400" dir="2700000" algn="tl" rotWithShape="0">
              <a:schemeClr val="accent1"/>
            </a:outerShdw>
          </a:effectLst>
        </c:spPr>
        <c:marker>
          <c:symbol val="circle"/>
          <c:size val="5"/>
          <c:spPr>
            <a:solidFill>
              <a:schemeClr val="accent1"/>
            </a:solidFill>
            <a:ln w="22225">
              <a:solidFill>
                <a:schemeClr val="lt1"/>
              </a:solidFill>
              <a:round/>
            </a:ln>
            <a:effectLst/>
          </c:spPr>
        </c:marker>
      </c:pivotFmt>
      <c:pivotFmt>
        <c:idx val="4"/>
        <c:spPr>
          <a:ln w="34925" cap="rnd">
            <a:solidFill>
              <a:schemeClr val="lt1"/>
            </a:solidFill>
            <a:round/>
          </a:ln>
          <a:effectLst>
            <a:outerShdw dist="25400" dir="2700000" algn="tl" rotWithShape="0">
              <a:schemeClr val="accent1"/>
            </a:outerShdw>
          </a:effectLst>
        </c:spPr>
        <c:marker>
          <c:symbol val="circle"/>
          <c:size val="5"/>
          <c:spPr>
            <a:solidFill>
              <a:schemeClr val="accent1"/>
            </a:solidFill>
            <a:ln w="22225">
              <a:solidFill>
                <a:schemeClr val="lt1"/>
              </a:solidFill>
              <a:round/>
            </a:ln>
            <a:effectLst/>
          </c:spPr>
        </c:marker>
      </c:pivotFmt>
    </c:pivotFmts>
    <c:plotArea>
      <c:layout/>
      <c:lineChart>
        <c:grouping val="standard"/>
        <c:varyColors val="0"/>
        <c:ser>
          <c:idx val="0"/>
          <c:order val="0"/>
          <c:tx>
            <c:strRef>
              <c:f>'Pivot Table'!$B$3</c:f>
              <c:strCache>
                <c:ptCount val="1"/>
                <c:pt idx="0">
                  <c:v>Total</c:v>
                </c:pt>
              </c:strCache>
            </c:strRef>
          </c:tx>
          <c:spPr>
            <a:ln w="34925" cap="rnd">
              <a:solidFill>
                <a:schemeClr val="lt1"/>
              </a:solidFill>
              <a:round/>
            </a:ln>
            <a:effectLst>
              <a:outerShdw dist="25400" dir="2700000" algn="tl" rotWithShape="0">
                <a:schemeClr val="accent1"/>
              </a:outerShdw>
            </a:effectLst>
          </c:spPr>
          <c:marker>
            <c:symbol val="circle"/>
            <c:size val="5"/>
            <c:spPr>
              <a:solidFill>
                <a:schemeClr val="accent1"/>
              </a:solidFill>
              <a:ln w="22225">
                <a:solidFill>
                  <a:schemeClr val="lt1"/>
                </a:solidFill>
                <a:round/>
              </a:ln>
              <a:effectLst/>
            </c:spPr>
          </c:marker>
          <c:dLbls>
            <c:numFmt formatCode="\₹##,\K"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accent1">
                          <a:lumMod val="60000"/>
                          <a:lumOff val="40000"/>
                        </a:schemeClr>
                      </a:solidFill>
                    </a:ln>
                    <a:effectLst/>
                  </c:spPr>
                </c15:leaderLines>
              </c:ext>
            </c:extLst>
          </c:dLbls>
          <c:cat>
            <c:strRef>
              <c:f>'Pivot Table'!$A$4:$A$16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'Pivot Table'!$B$4:$B$16</c:f>
              <c:numCache>
                <c:formatCode>[$₹-4009]\ #,##0</c:formatCode>
                <c:ptCount val="12"/>
                <c:pt idx="0">
                  <c:v>1726.3</c:v>
                </c:pt>
                <c:pt idx="1">
                  <c:v>8032.2</c:v>
                </c:pt>
                <c:pt idx="2">
                  <c:v>2380.4999999999995</c:v>
                </c:pt>
                <c:pt idx="3">
                  <c:v>2547.2899999999995</c:v>
                </c:pt>
                <c:pt idx="4">
                  <c:v>5829.14</c:v>
                </c:pt>
                <c:pt idx="5">
                  <c:v>4496.3</c:v>
                </c:pt>
                <c:pt idx="6">
                  <c:v>5278.6500000000005</c:v>
                </c:pt>
                <c:pt idx="7">
                  <c:v>5310.85</c:v>
                </c:pt>
                <c:pt idx="8">
                  <c:v>10813.68</c:v>
                </c:pt>
                <c:pt idx="9">
                  <c:v>10815.25</c:v>
                </c:pt>
                <c:pt idx="10">
                  <c:v>7307.82</c:v>
                </c:pt>
                <c:pt idx="11">
                  <c:v>9292.2999999999993</c:v>
                </c:pt>
              </c:numCache>
            </c:numRef>
          </c:val>
          <c:smooth val="0"/>
          <c:extLst>
            <c:ext xmlns:c16="http://schemas.microsoft.com/office/drawing/2014/chart" uri="{C3380CC4-5D6E-409C-BE32-E72D297353CC}">
              <c16:uniqueId val="{00000000-9425-4587-8332-A6D5B67D11D5}"/>
            </c:ext>
          </c:extLst>
        </c:ser>
        <c:dLbls>
          <c:showLegendKey val="0"/>
          <c:showVal val="0"/>
          <c:showCatName val="0"/>
          <c:showSerName val="0"/>
          <c:showPercent val="0"/>
          <c:showBubbleSize val="0"/>
        </c:dLbls>
        <c:dropLines>
          <c:spPr>
            <a:ln w="9525" cap="flat" cmpd="sng" algn="ctr">
              <a:gradFill>
                <a:gsLst>
                  <a:gs pos="0">
                    <a:schemeClr val="lt1"/>
                  </a:gs>
                  <a:gs pos="100000">
                    <a:schemeClr val="lt1">
                      <a:alpha val="0"/>
                    </a:schemeClr>
                  </a:gs>
                </a:gsLst>
                <a:lin ang="5400000" scaled="0"/>
              </a:gradFill>
              <a:round/>
            </a:ln>
            <a:effectLst/>
          </c:spPr>
        </c:dropLines>
        <c:marker val="1"/>
        <c:smooth val="0"/>
        <c:axId val="1699658320"/>
        <c:axId val="1743981888"/>
      </c:lineChart>
      <c:catAx>
        <c:axId val="1699658320"/>
        <c:scaling>
          <c:orientation val="minMax"/>
        </c:scaling>
        <c:delete val="0"/>
        <c:axPos val="b"/>
        <c:numFmt formatCode="General" sourceLinked="1"/>
        <c:majorTickMark val="none"/>
        <c:minorTickMark val="none"/>
        <c:tickLblPos val="nextTo"/>
        <c:spPr>
          <a:noFill/>
          <a:ln w="12700" cap="flat" cmpd="sng" algn="ctr">
            <a:solidFill>
              <a:schemeClr val="lt1"/>
            </a:solidFill>
            <a:round/>
          </a:ln>
          <a:effectLst/>
        </c:spPr>
        <c:txPr>
          <a:bodyPr rot="-60000000" spcFirstLastPara="1" vertOverflow="ellipsis" vert="horz" wrap="square" anchor="ctr" anchorCtr="1"/>
          <a:lstStyle/>
          <a:p>
            <a:pPr>
              <a:defRPr sz="900" b="0" i="0" u="none" strike="noStrike" kern="1200" spc="100" baseline="0">
                <a:solidFill>
                  <a:schemeClr val="lt1"/>
                </a:solidFill>
                <a:latin typeface="+mn-lt"/>
                <a:ea typeface="+mn-ea"/>
                <a:cs typeface="+mn-cs"/>
              </a:defRPr>
            </a:pPr>
            <a:endParaRPr lang="en-US"/>
          </a:p>
        </c:txPr>
        <c:crossAx val="1743981888"/>
        <c:crosses val="autoZero"/>
        <c:auto val="1"/>
        <c:lblAlgn val="ctr"/>
        <c:lblOffset val="100"/>
        <c:noMultiLvlLbl val="0"/>
      </c:catAx>
      <c:valAx>
        <c:axId val="1743981888"/>
        <c:scaling>
          <c:orientation val="minMax"/>
        </c:scaling>
        <c:delete val="0"/>
        <c:axPos val="l"/>
        <c:numFmt formatCode="\₹##,\K"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16996583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Dashboard_Webinar_17-05-2020.xlsx]Pivot Table!PivotTable5</c:name>
    <c:fmtId val="2"/>
  </c:pivotSource>
  <c:chart>
    <c:title>
      <c:tx>
        <c:rich>
          <a:bodyPr rot="0" spcFirstLastPara="1" vertOverflow="ellipsis" vert="horz" wrap="square" anchor="ctr" anchorCtr="1"/>
          <a:lstStyle/>
          <a:p>
            <a:pPr>
              <a:defRPr sz="1600" b="1" i="0" u="none" strike="noStrike" kern="1200" baseline="0">
                <a:solidFill>
                  <a:schemeClr val="bg1"/>
                </a:solidFill>
                <a:latin typeface="+mn-lt"/>
                <a:ea typeface="+mn-ea"/>
                <a:cs typeface="+mn-cs"/>
              </a:defRPr>
            </a:pPr>
            <a:r>
              <a:rPr lang="en-US">
                <a:solidFill>
                  <a:schemeClr val="bg1"/>
                </a:solidFill>
              </a:rPr>
              <a:t>Sales by Rep.</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bg1"/>
              </a:solidFill>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bg1"/>
          </a:solidFill>
          <a:ln>
            <a:noFill/>
          </a:ln>
          <a:effectLst>
            <a:outerShdw blurRad="57150" dist="19050" dir="5400000" algn="ctr" rotWithShape="0">
              <a:srgbClr val="000000">
                <a:alpha val="63000"/>
              </a:srgbClr>
            </a:outerShdw>
          </a:effectLst>
        </c:spPr>
        <c:marker>
          <c:symbol val="none"/>
        </c:marker>
        <c:dLbl>
          <c:idx val="0"/>
          <c:numFmt formatCode="\₹##,\K" sourceLinked="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043664996420901"/>
          <c:y val="0.15366280304469804"/>
          <c:w val="0.73029928077172168"/>
          <c:h val="0.75001277406354139"/>
        </c:manualLayout>
      </c:layout>
      <c:barChart>
        <c:barDir val="bar"/>
        <c:grouping val="clustered"/>
        <c:varyColors val="0"/>
        <c:ser>
          <c:idx val="0"/>
          <c:order val="0"/>
          <c:tx>
            <c:strRef>
              <c:f>'Pivot Table'!$E$3</c:f>
              <c:strCache>
                <c:ptCount val="1"/>
                <c:pt idx="0">
                  <c:v>Total</c:v>
                </c:pt>
              </c:strCache>
            </c:strRef>
          </c:tx>
          <c:spPr>
            <a:solidFill>
              <a:schemeClr val="bg1"/>
            </a:solidFill>
            <a:ln>
              <a:noFill/>
            </a:ln>
            <a:effectLst>
              <a:outerShdw blurRad="57150" dist="19050" dir="5400000" algn="ctr" rotWithShape="0">
                <a:srgbClr val="000000">
                  <a:alpha val="63000"/>
                </a:srgbClr>
              </a:outerShdw>
            </a:effectLst>
          </c:spPr>
          <c:invertIfNegative val="0"/>
          <c:dLbls>
            <c:numFmt formatCode="\₹##,\K" sourceLinked="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 Table'!$D$4:$D$10</c:f>
              <c:strCache>
                <c:ptCount val="6"/>
                <c:pt idx="0">
                  <c:v>Ramesh</c:v>
                </c:pt>
                <c:pt idx="1">
                  <c:v>Nilesh</c:v>
                </c:pt>
                <c:pt idx="2">
                  <c:v>Mitesh</c:v>
                </c:pt>
                <c:pt idx="3">
                  <c:v>Suresh</c:v>
                </c:pt>
                <c:pt idx="4">
                  <c:v>Sunil</c:v>
                </c:pt>
                <c:pt idx="5">
                  <c:v>Naresh</c:v>
                </c:pt>
              </c:strCache>
            </c:strRef>
          </c:cat>
          <c:val>
            <c:numRef>
              <c:f>'Pivot Table'!$E$4:$E$10</c:f>
              <c:numCache>
                <c:formatCode>[$₹-4009]\ #,##0</c:formatCode>
                <c:ptCount val="6"/>
                <c:pt idx="0">
                  <c:v>17688.14</c:v>
                </c:pt>
                <c:pt idx="1">
                  <c:v>15771.7</c:v>
                </c:pt>
                <c:pt idx="2">
                  <c:v>14242.029999999999</c:v>
                </c:pt>
                <c:pt idx="3">
                  <c:v>8914.16</c:v>
                </c:pt>
                <c:pt idx="4">
                  <c:v>8853.9</c:v>
                </c:pt>
                <c:pt idx="5">
                  <c:v>8360.3499999999985</c:v>
                </c:pt>
              </c:numCache>
            </c:numRef>
          </c:val>
          <c:extLst>
            <c:ext xmlns:c16="http://schemas.microsoft.com/office/drawing/2014/chart" uri="{C3380CC4-5D6E-409C-BE32-E72D297353CC}">
              <c16:uniqueId val="{00000000-2D0C-4C77-9ADD-58FE9AAB074C}"/>
            </c:ext>
          </c:extLst>
        </c:ser>
        <c:dLbls>
          <c:dLblPos val="outEnd"/>
          <c:showLegendKey val="0"/>
          <c:showVal val="1"/>
          <c:showCatName val="0"/>
          <c:showSerName val="0"/>
          <c:showPercent val="0"/>
          <c:showBubbleSize val="0"/>
        </c:dLbls>
        <c:gapWidth val="115"/>
        <c:overlap val="-20"/>
        <c:axId val="1482188720"/>
        <c:axId val="1355484400"/>
      </c:barChart>
      <c:catAx>
        <c:axId val="1482188720"/>
        <c:scaling>
          <c:orientation val="maxMin"/>
        </c:scaling>
        <c:delete val="0"/>
        <c:axPos val="l"/>
        <c:numFmt formatCode="General" sourceLinked="1"/>
        <c:majorTickMark val="none"/>
        <c:minorTickMark val="none"/>
        <c:tickLblPos val="nextTo"/>
        <c:spPr>
          <a:noFill/>
          <a:ln w="12700" cap="flat" cmpd="sng" algn="ctr">
            <a:noFill/>
            <a:round/>
          </a:ln>
          <a:effectLst/>
        </c:spPr>
        <c:txPr>
          <a:bodyPr rot="-60000000" spcFirstLastPara="1" vertOverflow="ellipsis" vert="horz" wrap="square" anchor="ctr" anchorCtr="1"/>
          <a:lstStyle/>
          <a:p>
            <a:pPr>
              <a:defRPr sz="1000" b="1" i="0" u="none" strike="noStrike" kern="1200" baseline="0">
                <a:solidFill>
                  <a:schemeClr val="bg1"/>
                </a:solidFill>
                <a:latin typeface="+mn-lt"/>
                <a:ea typeface="+mn-ea"/>
                <a:cs typeface="+mn-cs"/>
              </a:defRPr>
            </a:pPr>
            <a:endParaRPr lang="en-US"/>
          </a:p>
        </c:txPr>
        <c:crossAx val="1355484400"/>
        <c:crosses val="autoZero"/>
        <c:auto val="1"/>
        <c:lblAlgn val="ctr"/>
        <c:lblOffset val="100"/>
        <c:noMultiLvlLbl val="0"/>
      </c:catAx>
      <c:valAx>
        <c:axId val="1355484400"/>
        <c:scaling>
          <c:orientation val="minMax"/>
        </c:scaling>
        <c:delete val="1"/>
        <c:axPos val="t"/>
        <c:numFmt formatCode="[$₹-4009]\ #,##0" sourceLinked="1"/>
        <c:majorTickMark val="none"/>
        <c:minorTickMark val="none"/>
        <c:tickLblPos val="nextTo"/>
        <c:crossAx val="14821887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4472C4"/>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Dashboard_Webinar_17-05-2020.xlsx]Pivot Table!PivotTable2</c:name>
    <c:fmtId val="3"/>
  </c:pivotSource>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b="1">
                <a:solidFill>
                  <a:schemeClr val="bg1"/>
                </a:solidFill>
              </a:rPr>
              <a:t>City wise Sales</a:t>
            </a:r>
          </a:p>
        </c:rich>
      </c:tx>
      <c:overlay val="0"/>
      <c:spPr>
        <a:noFill/>
        <a:ln>
          <a:noFill/>
        </a:ln>
        <a:effectLst/>
      </c:spPr>
      <c:txPr>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endParaRPr lang="en-US"/>
        </a:p>
      </c:txPr>
    </c:title>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bg1"/>
          </a:solidFill>
          <a:ln>
            <a:noFill/>
          </a:ln>
          <a:effectLst>
            <a:outerShdw blurRad="76200" dir="18900000" sy="23000" kx="-1200000" algn="bl" rotWithShape="0">
              <a:prstClr val="black">
                <a:alpha val="20000"/>
              </a:prstClr>
            </a:outerShdw>
          </a:effectLst>
        </c:spPr>
        <c:marker>
          <c:symbol val="none"/>
        </c:marker>
        <c:dLbl>
          <c:idx val="0"/>
          <c:numFmt formatCode="\₹##,\K" sourceLinked="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lt1"/>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 Table'!$H$3</c:f>
              <c:strCache>
                <c:ptCount val="1"/>
                <c:pt idx="0">
                  <c:v>Total</c:v>
                </c:pt>
              </c:strCache>
            </c:strRef>
          </c:tx>
          <c:spPr>
            <a:solidFill>
              <a:schemeClr val="bg1"/>
            </a:solidFill>
            <a:ln>
              <a:noFill/>
            </a:ln>
            <a:effectLst>
              <a:outerShdw blurRad="76200" dir="18900000" sy="23000" kx="-1200000" algn="bl" rotWithShape="0">
                <a:prstClr val="black">
                  <a:alpha val="20000"/>
                </a:prstClr>
              </a:outerShdw>
            </a:effectLst>
          </c:spPr>
          <c:invertIfNegative val="0"/>
          <c:dLbls>
            <c:numFmt formatCode="\₹##,\K" sourceLinked="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lt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'Pivot Table'!$G$4:$G$8</c:f>
              <c:strCache>
                <c:ptCount val="4"/>
                <c:pt idx="0">
                  <c:v>Ahmedabad</c:v>
                </c:pt>
                <c:pt idx="1">
                  <c:v>Baroda</c:v>
                </c:pt>
                <c:pt idx="2">
                  <c:v>Surat</c:v>
                </c:pt>
                <c:pt idx="3">
                  <c:v>Anand</c:v>
                </c:pt>
              </c:strCache>
            </c:strRef>
          </c:cat>
          <c:val>
            <c:numRef>
              <c:f>'Pivot Table'!$H$4:$H$8</c:f>
              <c:numCache>
                <c:formatCode>[$₹-4009]\ #,##0</c:formatCode>
                <c:ptCount val="4"/>
                <c:pt idx="0">
                  <c:v>32075.9</c:v>
                </c:pt>
                <c:pt idx="1">
                  <c:v>17688.14</c:v>
                </c:pt>
                <c:pt idx="2">
                  <c:v>15771.7</c:v>
                </c:pt>
                <c:pt idx="3">
                  <c:v>8294.5399999999991</c:v>
                </c:pt>
              </c:numCache>
            </c:numRef>
          </c:val>
          <c:extLst>
            <c:ext xmlns:c16="http://schemas.microsoft.com/office/drawing/2014/chart" uri="{C3380CC4-5D6E-409C-BE32-E72D297353CC}">
              <c16:uniqueId val="{00000000-1243-46DD-A57B-451B0920984D}"/>
            </c:ext>
          </c:extLst>
        </c:ser>
        <c:dLbls>
          <c:dLblPos val="inEnd"/>
          <c:showLegendKey val="0"/>
          <c:showVal val="1"/>
          <c:showCatName val="0"/>
          <c:showSerName val="0"/>
          <c:showPercent val="0"/>
          <c:showBubbleSize val="0"/>
        </c:dLbls>
        <c:gapWidth val="41"/>
        <c:axId val="1485138912"/>
        <c:axId val="1355469424"/>
      </c:barChart>
      <c:catAx>
        <c:axId val="14851389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bg1"/>
                </a:solidFill>
                <a:effectLst/>
                <a:latin typeface="+mn-lt"/>
                <a:ea typeface="+mn-ea"/>
                <a:cs typeface="+mn-cs"/>
              </a:defRPr>
            </a:pPr>
            <a:endParaRPr lang="en-US"/>
          </a:p>
        </c:txPr>
        <c:crossAx val="1355469424"/>
        <c:crosses val="autoZero"/>
        <c:auto val="1"/>
        <c:lblAlgn val="ctr"/>
        <c:lblOffset val="100"/>
        <c:noMultiLvlLbl val="0"/>
      </c:catAx>
      <c:valAx>
        <c:axId val="1355469424"/>
        <c:scaling>
          <c:orientation val="minMax"/>
        </c:scaling>
        <c:delete val="1"/>
        <c:axPos val="l"/>
        <c:numFmt formatCode="[$₹-4009]\ #,##0" sourceLinked="1"/>
        <c:majorTickMark val="none"/>
        <c:minorTickMark val="none"/>
        <c:tickLblPos val="nextTo"/>
        <c:crossAx val="14851389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Dashboard_Webinar_17-05-2020.xlsx]Pivot Table!PivotTable4</c:name>
    <c:fmtId val="5"/>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Top 5 Products</a:t>
            </a:r>
          </a:p>
        </c:rich>
      </c:tx>
      <c:layout>
        <c:manualLayout>
          <c:xMode val="edge"/>
          <c:yMode val="edge"/>
          <c:x val="0.11350762527233116"/>
          <c:y val="3.19634703196347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w="19050">
            <a:solidFill>
              <a:schemeClr val="lt1"/>
            </a:solidFill>
          </a:ln>
          <a:effectLst/>
        </c:spPr>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s>
    <c:plotArea>
      <c:layout/>
      <c:pieChart>
        <c:varyColors val="1"/>
        <c:ser>
          <c:idx val="0"/>
          <c:order val="0"/>
          <c:tx>
            <c:strRef>
              <c:f>'Pivot Table'!$N$3</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6D0-4E3C-BDB6-5F6726BCEBF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6D0-4E3C-BDB6-5F6726BCEBF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6D0-4E3C-BDB6-5F6726BCEBF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6D0-4E3C-BDB6-5F6726BCEBF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6D0-4E3C-BDB6-5F6726BCEBFE}"/>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ysClr val="windowText" lastClr="000000"/>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'Pivot Table'!$M$4:$M$9</c:f>
              <c:strCache>
                <c:ptCount val="5"/>
                <c:pt idx="0">
                  <c:v>Beverages</c:v>
                </c:pt>
                <c:pt idx="1">
                  <c:v>Confections</c:v>
                </c:pt>
                <c:pt idx="2">
                  <c:v>Seafood</c:v>
                </c:pt>
                <c:pt idx="3">
                  <c:v>Dairy Products</c:v>
                </c:pt>
                <c:pt idx="4">
                  <c:v>Condiments</c:v>
                </c:pt>
              </c:strCache>
            </c:strRef>
          </c:cat>
          <c:val>
            <c:numRef>
              <c:f>'Pivot Table'!$N$4:$N$9</c:f>
              <c:numCache>
                <c:formatCode>General</c:formatCode>
                <c:ptCount val="5"/>
                <c:pt idx="0">
                  <c:v>605</c:v>
                </c:pt>
                <c:pt idx="1">
                  <c:v>488</c:v>
                </c:pt>
                <c:pt idx="2">
                  <c:v>389</c:v>
                </c:pt>
                <c:pt idx="3">
                  <c:v>370</c:v>
                </c:pt>
                <c:pt idx="4">
                  <c:v>361</c:v>
                </c:pt>
              </c:numCache>
            </c:numRef>
          </c:val>
          <c:extLst>
            <c:ext xmlns:c16="http://schemas.microsoft.com/office/drawing/2014/chart" uri="{C3380CC4-5D6E-409C-BE32-E72D297353CC}">
              <c16:uniqueId val="{0000000A-F6D0-4E3C-BDB6-5F6726BCEBF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662865087069596"/>
          <c:y val="5.1859202531190432E-2"/>
          <c:w val="0.30756984144105276"/>
          <c:h val="0.6378384759321351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Series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 Dashboard_Webinar_17-05-2020.xlsx]Pivot Table!PivotTable3</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 of Qty.</a:t>
            </a:r>
            <a:r>
              <a:rPr lang="en-US" b="1" baseline="0"/>
              <a:t> Sold</a:t>
            </a:r>
            <a:endParaRPr lang="en-US"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
        <c:idx val="6"/>
        <c:spPr>
          <a:solidFill>
            <a:schemeClr val="accent1"/>
          </a:solidFill>
          <a:ln>
            <a:noFill/>
          </a:ln>
          <a:effectLst/>
        </c:spPr>
      </c:pivotFmt>
      <c:pivotFmt>
        <c:idx val="7"/>
        <c:spPr>
          <a:solidFill>
            <a:schemeClr val="accent1"/>
          </a:solidFill>
          <a:ln>
            <a:noFill/>
          </a:ln>
          <a:effectLst/>
        </c:spPr>
      </c:pivotFmt>
      <c:pivotFmt>
        <c:idx val="8"/>
        <c:spPr>
          <a:solidFill>
            <a:schemeClr val="accent1"/>
          </a:solidFill>
          <a:ln>
            <a:noFill/>
          </a:ln>
          <a:effectLst/>
        </c:spPr>
      </c:pivotFmt>
      <c:pivotFmt>
        <c:idx val="9"/>
        <c:spPr>
          <a:solidFill>
            <a:schemeClr val="accent1"/>
          </a:solidFill>
          <a:ln>
            <a:noFill/>
          </a:ln>
          <a:effectLst/>
        </c:spPr>
      </c:pivotFmt>
      <c:pivotFmt>
        <c:idx val="10"/>
        <c:spPr>
          <a:solidFill>
            <a:schemeClr val="accent1"/>
          </a:solidFill>
          <a:ln>
            <a:noFill/>
          </a:ln>
          <a:effectLst/>
        </c:spPr>
      </c:pivotFmt>
    </c:pivotFmts>
    <c:plotArea>
      <c:layout/>
      <c:barChart>
        <c:barDir val="bar"/>
        <c:grouping val="clustered"/>
        <c:varyColors val="1"/>
        <c:ser>
          <c:idx val="0"/>
          <c:order val="0"/>
          <c:tx>
            <c:strRef>
              <c:f>'Pivot Table'!$K$3</c:f>
              <c:strCache>
                <c:ptCount val="1"/>
                <c:pt idx="0">
                  <c:v>Total</c:v>
                </c:pt>
              </c:strCache>
            </c:strRef>
          </c:tx>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0B54-4B25-AC62-F018B9AAD690}"/>
              </c:ext>
            </c:extLst>
          </c:dPt>
          <c:dPt>
            <c:idx val="1"/>
            <c:invertIfNegative val="0"/>
            <c:bubble3D val="0"/>
            <c:spPr>
              <a:solidFill>
                <a:schemeClr val="accent2"/>
              </a:solidFill>
              <a:ln>
                <a:noFill/>
              </a:ln>
              <a:effectLst/>
            </c:spPr>
            <c:extLst>
              <c:ext xmlns:c16="http://schemas.microsoft.com/office/drawing/2014/chart" uri="{C3380CC4-5D6E-409C-BE32-E72D297353CC}">
                <c16:uniqueId val="{00000003-0B54-4B25-AC62-F018B9AAD690}"/>
              </c:ext>
            </c:extLst>
          </c:dPt>
          <c:dPt>
            <c:idx val="2"/>
            <c:invertIfNegative val="0"/>
            <c:bubble3D val="0"/>
            <c:spPr>
              <a:solidFill>
                <a:schemeClr val="accent3"/>
              </a:solidFill>
              <a:ln>
                <a:noFill/>
              </a:ln>
              <a:effectLst/>
            </c:spPr>
            <c:extLst>
              <c:ext xmlns:c16="http://schemas.microsoft.com/office/drawing/2014/chart" uri="{C3380CC4-5D6E-409C-BE32-E72D297353CC}">
                <c16:uniqueId val="{00000005-0B54-4B25-AC62-F018B9AAD690}"/>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0B54-4B25-AC62-F018B9AAD690}"/>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9-0B54-4B25-AC62-F018B9AAD690}"/>
              </c:ext>
            </c:extLst>
          </c:dPt>
          <c:dPt>
            <c:idx val="5"/>
            <c:invertIfNegative val="0"/>
            <c:bubble3D val="0"/>
            <c:spPr>
              <a:solidFill>
                <a:schemeClr val="accent6"/>
              </a:solidFill>
              <a:ln>
                <a:noFill/>
              </a:ln>
              <a:effectLst/>
            </c:spPr>
            <c:extLst>
              <c:ext xmlns:c16="http://schemas.microsoft.com/office/drawing/2014/chart" uri="{C3380CC4-5D6E-409C-BE32-E72D297353CC}">
                <c16:uniqueId val="{0000000B-0B54-4B25-AC62-F018B9AAD690}"/>
              </c:ext>
            </c:extLst>
          </c:dPt>
          <c:dPt>
            <c:idx val="6"/>
            <c:invertIfNegative val="0"/>
            <c:bubble3D val="0"/>
            <c:spPr>
              <a:solidFill>
                <a:schemeClr val="accent1">
                  <a:lumMod val="60000"/>
                </a:schemeClr>
              </a:solidFill>
              <a:ln>
                <a:noFill/>
              </a:ln>
              <a:effectLst/>
            </c:spPr>
            <c:extLst>
              <c:ext xmlns:c16="http://schemas.microsoft.com/office/drawing/2014/chart" uri="{C3380CC4-5D6E-409C-BE32-E72D297353CC}">
                <c16:uniqueId val="{0000000D-0B54-4B25-AC62-F018B9AAD690}"/>
              </c:ext>
            </c:extLst>
          </c:dPt>
          <c:dPt>
            <c:idx val="7"/>
            <c:invertIfNegative val="0"/>
            <c:bubble3D val="0"/>
            <c:spPr>
              <a:solidFill>
                <a:schemeClr val="accent2">
                  <a:lumMod val="60000"/>
                </a:schemeClr>
              </a:solidFill>
              <a:ln>
                <a:noFill/>
              </a:ln>
              <a:effectLst/>
            </c:spPr>
            <c:extLst>
              <c:ext xmlns:c16="http://schemas.microsoft.com/office/drawing/2014/chart" uri="{C3380CC4-5D6E-409C-BE32-E72D297353CC}">
                <c16:uniqueId val="{0000000F-0B54-4B25-AC62-F018B9AAD69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 Table'!$J$4:$J$12</c:f>
              <c:strCache>
                <c:ptCount val="8"/>
                <c:pt idx="0">
                  <c:v>Beverages</c:v>
                </c:pt>
                <c:pt idx="1">
                  <c:v>Confections</c:v>
                </c:pt>
                <c:pt idx="2">
                  <c:v>Seafood</c:v>
                </c:pt>
                <c:pt idx="3">
                  <c:v>Dairy Products</c:v>
                </c:pt>
                <c:pt idx="4">
                  <c:v>Condiments</c:v>
                </c:pt>
                <c:pt idx="5">
                  <c:v>Grains/Cereals</c:v>
                </c:pt>
                <c:pt idx="6">
                  <c:v>Meat/Poultry</c:v>
                </c:pt>
                <c:pt idx="7">
                  <c:v>Produce</c:v>
                </c:pt>
              </c:strCache>
            </c:strRef>
          </c:cat>
          <c:val>
            <c:numRef>
              <c:f>'Pivot Table'!$K$4:$K$12</c:f>
              <c:numCache>
                <c:formatCode>General</c:formatCode>
                <c:ptCount val="8"/>
                <c:pt idx="0">
                  <c:v>605</c:v>
                </c:pt>
                <c:pt idx="1">
                  <c:v>488</c:v>
                </c:pt>
                <c:pt idx="2">
                  <c:v>389</c:v>
                </c:pt>
                <c:pt idx="3">
                  <c:v>370</c:v>
                </c:pt>
                <c:pt idx="4">
                  <c:v>361</c:v>
                </c:pt>
                <c:pt idx="5">
                  <c:v>265</c:v>
                </c:pt>
                <c:pt idx="6">
                  <c:v>207</c:v>
                </c:pt>
                <c:pt idx="7">
                  <c:v>132</c:v>
                </c:pt>
              </c:numCache>
            </c:numRef>
          </c:val>
          <c:extLst>
            <c:ext xmlns:c16="http://schemas.microsoft.com/office/drawing/2014/chart" uri="{C3380CC4-5D6E-409C-BE32-E72D297353CC}">
              <c16:uniqueId val="{00000000-05F4-46E3-8BDD-D870203C6CD3}"/>
            </c:ext>
          </c:extLst>
        </c:ser>
        <c:dLbls>
          <c:showLegendKey val="0"/>
          <c:showVal val="0"/>
          <c:showCatName val="0"/>
          <c:showSerName val="0"/>
          <c:showPercent val="0"/>
          <c:showBubbleSize val="0"/>
        </c:dLbls>
        <c:gapWidth val="61"/>
        <c:axId val="1482218320"/>
        <c:axId val="1355491888"/>
      </c:barChart>
      <c:catAx>
        <c:axId val="148221832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crossAx val="1355491888"/>
        <c:crosses val="autoZero"/>
        <c:auto val="1"/>
        <c:lblAlgn val="ctr"/>
        <c:lblOffset val="100"/>
        <c:noMultiLvlLbl val="0"/>
      </c:catAx>
      <c:valAx>
        <c:axId val="1355491888"/>
        <c:scaling>
          <c:orientation val="minMax"/>
        </c:scaling>
        <c:delete val="1"/>
        <c:axPos val="t"/>
        <c:numFmt formatCode="General" sourceLinked="1"/>
        <c:majorTickMark val="none"/>
        <c:minorTickMark val="none"/>
        <c:tickLblPos val="nextTo"/>
        <c:crossAx val="14822183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9">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solidFill>
        <a:round/>
      </a:ln>
    </cs:spPr>
    <cs:defRPr sz="90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34925" cap="rnd">
        <a:solidFill>
          <a:schemeClr val="lt1"/>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fillRef idx="0"/>
    <cs:effectRef idx="0"/>
    <cs:fontRef idx="minor">
      <a:schemeClr val="dk1"/>
    </cs:fontRef>
    <cs:spPr>
      <a:ln w="9525" cap="flat" cmpd="sng" algn="ctr">
        <a:gradFill>
          <a:gsLst>
            <a:gs pos="0">
              <a:schemeClr val="lt1"/>
            </a:gs>
            <a:gs pos="100000">
              <a:schemeClr val="lt1">
                <a:alpha val="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85725</xdr:rowOff>
    </xdr:from>
    <xdr:to>
      <xdr:col>10</xdr:col>
      <xdr:colOff>28575</xdr:colOff>
      <xdr:row>8</xdr:row>
      <xdr:rowOff>76200</xdr:rowOff>
    </xdr:to>
    <xdr:graphicFrame macro="">
      <xdr:nvGraphicFramePr>
        <xdr:cNvPr id="2" name="Chart 1">
          <a:extLst>
            <a:ext uri="{FF2B5EF4-FFF2-40B4-BE49-F238E27FC236}">
              <a16:creationId xmlns:a16="http://schemas.microsoft.com/office/drawing/2014/main" id="{6B9C0D5B-2F98-4582-9877-B9C5ACB2C1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8</xdr:row>
      <xdr:rowOff>133350</xdr:rowOff>
    </xdr:from>
    <xdr:to>
      <xdr:col>5</xdr:col>
      <xdr:colOff>104775</xdr:colOff>
      <xdr:row>21</xdr:row>
      <xdr:rowOff>161926</xdr:rowOff>
    </xdr:to>
    <xdr:graphicFrame macro="">
      <xdr:nvGraphicFramePr>
        <xdr:cNvPr id="3" name="Chart 2">
          <a:extLst>
            <a:ext uri="{FF2B5EF4-FFF2-40B4-BE49-F238E27FC236}">
              <a16:creationId xmlns:a16="http://schemas.microsoft.com/office/drawing/2014/main" id="{37B604BA-1A37-4EA9-9C15-852FD1694C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152400</xdr:colOff>
      <xdr:row>8</xdr:row>
      <xdr:rowOff>142875</xdr:rowOff>
    </xdr:from>
    <xdr:to>
      <xdr:col>10</xdr:col>
      <xdr:colOff>28575</xdr:colOff>
      <xdr:row>21</xdr:row>
      <xdr:rowOff>171450</xdr:rowOff>
    </xdr:to>
    <xdr:graphicFrame macro="">
      <xdr:nvGraphicFramePr>
        <xdr:cNvPr id="4" name="Chart 3">
          <a:extLst>
            <a:ext uri="{FF2B5EF4-FFF2-40B4-BE49-F238E27FC236}">
              <a16:creationId xmlns:a16="http://schemas.microsoft.com/office/drawing/2014/main" id="{ECF3D156-1F6E-493E-A0D2-23D6DCDD82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85725</xdr:colOff>
      <xdr:row>0</xdr:row>
      <xdr:rowOff>76200</xdr:rowOff>
    </xdr:from>
    <xdr:to>
      <xdr:col>14</xdr:col>
      <xdr:colOff>497416</xdr:colOff>
      <xdr:row>11</xdr:row>
      <xdr:rowOff>95250</xdr:rowOff>
    </xdr:to>
    <xdr:graphicFrame macro="">
      <xdr:nvGraphicFramePr>
        <xdr:cNvPr id="6" name="Chart 5">
          <a:extLst>
            <a:ext uri="{FF2B5EF4-FFF2-40B4-BE49-F238E27FC236}">
              <a16:creationId xmlns:a16="http://schemas.microsoft.com/office/drawing/2014/main" id="{393A550C-B490-4DB7-B181-0A03F5E57A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85725</xdr:colOff>
      <xdr:row>11</xdr:row>
      <xdr:rowOff>152400</xdr:rowOff>
    </xdr:from>
    <xdr:to>
      <xdr:col>14</xdr:col>
      <xdr:colOff>497416</xdr:colOff>
      <xdr:row>26</xdr:row>
      <xdr:rowOff>38100</xdr:rowOff>
    </xdr:to>
    <xdr:graphicFrame macro="">
      <xdr:nvGraphicFramePr>
        <xdr:cNvPr id="7" name="Chart 6">
          <a:extLst>
            <a:ext uri="{FF2B5EF4-FFF2-40B4-BE49-F238E27FC236}">
              <a16:creationId xmlns:a16="http://schemas.microsoft.com/office/drawing/2014/main" id="{24C4CB78-31D3-4E4E-BD60-6BE30E3ECD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38100</xdr:colOff>
      <xdr:row>22</xdr:row>
      <xdr:rowOff>57151</xdr:rowOff>
    </xdr:from>
    <xdr:to>
      <xdr:col>3</xdr:col>
      <xdr:colOff>38100</xdr:colOff>
      <xdr:row>30</xdr:row>
      <xdr:rowOff>9525</xdr:rowOff>
    </xdr:to>
    <mc:AlternateContent xmlns:mc="http://schemas.openxmlformats.org/markup-compatibility/2006" xmlns:a14="http://schemas.microsoft.com/office/drawing/2010/main">
      <mc:Choice Requires="a14">
        <xdr:graphicFrame macro="">
          <xdr:nvGraphicFramePr>
            <xdr:cNvPr id="10" name="Month">
              <a:extLst>
                <a:ext uri="{FF2B5EF4-FFF2-40B4-BE49-F238E27FC236}">
                  <a16:creationId xmlns:a16="http://schemas.microsoft.com/office/drawing/2014/main" id="{A9B9650B-E9B1-4E35-8FFD-B8A4065739EF}"/>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38100" y="4295241"/>
              <a:ext cx="1830084" cy="149349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74084</xdr:colOff>
      <xdr:row>22</xdr:row>
      <xdr:rowOff>56093</xdr:rowOff>
    </xdr:from>
    <xdr:to>
      <xdr:col>6</xdr:col>
      <xdr:colOff>61384</xdr:colOff>
      <xdr:row>30</xdr:row>
      <xdr:rowOff>10585</xdr:rowOff>
    </xdr:to>
    <mc:AlternateContent xmlns:mc="http://schemas.openxmlformats.org/markup-compatibility/2006" xmlns:a14="http://schemas.microsoft.com/office/drawing/2010/main">
      <mc:Choice Requires="a14">
        <xdr:graphicFrame macro="">
          <xdr:nvGraphicFramePr>
            <xdr:cNvPr id="11" name="City">
              <a:extLst>
                <a:ext uri="{FF2B5EF4-FFF2-40B4-BE49-F238E27FC236}">
                  <a16:creationId xmlns:a16="http://schemas.microsoft.com/office/drawing/2014/main" id="{FC39065C-DD4D-4AB7-AC5C-471749F0EB98}"/>
                </a:ext>
              </a:extLst>
            </xdr:cNvPr>
            <xdr:cNvGraphicFramePr/>
          </xdr:nvGraphicFramePr>
          <xdr:xfrm>
            <a:off x="0" y="0"/>
            <a:ext cx="0" cy="0"/>
          </xdr:xfrm>
          <a:graphic>
            <a:graphicData uri="http://schemas.microsoft.com/office/drawing/2010/slicer">
              <sle:slicer xmlns:sle="http://schemas.microsoft.com/office/drawing/2010/slicer" name="City"/>
            </a:graphicData>
          </a:graphic>
        </xdr:graphicFrame>
      </mc:Choice>
      <mc:Fallback xmlns="">
        <xdr:sp macro="" textlink="">
          <xdr:nvSpPr>
            <xdr:cNvPr id="0" name=""/>
            <xdr:cNvSpPr>
              <a:spLocks noTextEdit="1"/>
            </xdr:cNvSpPr>
          </xdr:nvSpPr>
          <xdr:spPr>
            <a:xfrm>
              <a:off x="1904168" y="4294183"/>
              <a:ext cx="1817385" cy="149561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95250</xdr:colOff>
      <xdr:row>22</xdr:row>
      <xdr:rowOff>56093</xdr:rowOff>
    </xdr:from>
    <xdr:to>
      <xdr:col>9</xdr:col>
      <xdr:colOff>82550</xdr:colOff>
      <xdr:row>30</xdr:row>
      <xdr:rowOff>1</xdr:rowOff>
    </xdr:to>
    <mc:AlternateContent xmlns:mc="http://schemas.openxmlformats.org/markup-compatibility/2006" xmlns:a14="http://schemas.microsoft.com/office/drawing/2010/main">
      <mc:Choice Requires="a14">
        <xdr:graphicFrame macro="">
          <xdr:nvGraphicFramePr>
            <xdr:cNvPr id="12" name="Sales Rep.">
              <a:extLst>
                <a:ext uri="{FF2B5EF4-FFF2-40B4-BE49-F238E27FC236}">
                  <a16:creationId xmlns:a16="http://schemas.microsoft.com/office/drawing/2014/main" id="{B361D66C-0326-4460-B480-CFA00F0B8848}"/>
                </a:ext>
              </a:extLst>
            </xdr:cNvPr>
            <xdr:cNvGraphicFramePr/>
          </xdr:nvGraphicFramePr>
          <xdr:xfrm>
            <a:off x="0" y="0"/>
            <a:ext cx="0" cy="0"/>
          </xdr:xfrm>
          <a:graphic>
            <a:graphicData uri="http://schemas.microsoft.com/office/drawing/2010/slicer">
              <sle:slicer xmlns:sle="http://schemas.microsoft.com/office/drawing/2010/slicer" name="Sales Rep."/>
            </a:graphicData>
          </a:graphic>
        </xdr:graphicFrame>
      </mc:Choice>
      <mc:Fallback xmlns="">
        <xdr:sp macro="" textlink="">
          <xdr:nvSpPr>
            <xdr:cNvPr id="0" name=""/>
            <xdr:cNvSpPr>
              <a:spLocks noTextEdit="1"/>
            </xdr:cNvSpPr>
          </xdr:nvSpPr>
          <xdr:spPr>
            <a:xfrm>
              <a:off x="3755419" y="4294183"/>
              <a:ext cx="1817384" cy="148503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14</xdr:col>
      <xdr:colOff>539750</xdr:colOff>
      <xdr:row>0</xdr:row>
      <xdr:rowOff>77259</xdr:rowOff>
    </xdr:from>
    <xdr:to>
      <xdr:col>16</xdr:col>
      <xdr:colOff>560917</xdr:colOff>
      <xdr:row>14</xdr:row>
      <xdr:rowOff>21167</xdr:rowOff>
    </xdr:to>
    <mc:AlternateContent xmlns:mc="http://schemas.openxmlformats.org/markup-compatibility/2006" xmlns:a14="http://schemas.microsoft.com/office/drawing/2010/main">
      <mc:Choice Requires="a14">
        <xdr:graphicFrame macro="">
          <xdr:nvGraphicFramePr>
            <xdr:cNvPr id="13" name="Product Category">
              <a:extLst>
                <a:ext uri="{FF2B5EF4-FFF2-40B4-BE49-F238E27FC236}">
                  <a16:creationId xmlns:a16="http://schemas.microsoft.com/office/drawing/2014/main" id="{B6E4B1BF-560D-4918-8404-38C0B7081FFA}"/>
                </a:ext>
              </a:extLst>
            </xdr:cNvPr>
            <xdr:cNvGraphicFramePr/>
          </xdr:nvGraphicFramePr>
          <xdr:xfrm>
            <a:off x="0" y="0"/>
            <a:ext cx="0" cy="0"/>
          </xdr:xfrm>
          <a:graphic>
            <a:graphicData uri="http://schemas.microsoft.com/office/drawing/2010/slicer">
              <sle:slicer xmlns:sle="http://schemas.microsoft.com/office/drawing/2010/slicer" name="Product Category"/>
            </a:graphicData>
          </a:graphic>
        </xdr:graphicFrame>
      </mc:Choice>
      <mc:Fallback xmlns="">
        <xdr:sp macro="" textlink="">
          <xdr:nvSpPr>
            <xdr:cNvPr id="0" name=""/>
            <xdr:cNvSpPr>
              <a:spLocks noTextEdit="1"/>
            </xdr:cNvSpPr>
          </xdr:nvSpPr>
          <xdr:spPr>
            <a:xfrm>
              <a:off x="9080143" y="77259"/>
              <a:ext cx="1241223" cy="26408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hul" refreshedDate="43966.028575694443" createdVersion="6" refreshedVersion="6" minRefreshableVersion="3" recordCount="231" xr:uid="{EB0113C3-2EE9-4C5A-AC29-AB72E500926A}">
  <cacheSource type="worksheet">
    <worksheetSource name="Table2"/>
  </cacheSource>
  <cacheFields count="11">
    <cacheField name="Date" numFmtId="14">
      <sharedItems containsSemiMixedTypes="0" containsNonDate="0" containsDate="1" containsString="0" minDate="2015-01-01T00:00:00" maxDate="2016-01-01T00:00:00" count="166">
        <d v="2015-01-01T00:00:00"/>
        <d v="2015-01-02T00:00:00"/>
        <d v="2015-01-03T00:00:00"/>
        <d v="2015-01-16T00:00:00"/>
        <d v="2015-01-21T00:00:00"/>
        <d v="2015-01-22T00:00:00"/>
        <d v="2015-01-24T00:00:00"/>
        <d v="2015-02-04T00:00:00"/>
        <d v="2015-02-05T00:00:00"/>
        <d v="2015-02-06T00:00:00"/>
        <d v="2015-02-10T00:00:00"/>
        <d v="2015-02-12T00:00:00"/>
        <d v="2015-02-18T00:00:00"/>
        <d v="2015-02-20T00:00:00"/>
        <d v="2015-02-21T00:00:00"/>
        <d v="2015-02-25T00:00:00"/>
        <d v="2015-02-28T00:00:00"/>
        <d v="2015-03-04T00:00:00"/>
        <d v="2015-03-11T00:00:00"/>
        <d v="2015-03-13T00:00:00"/>
        <d v="2015-03-17T00:00:00"/>
        <d v="2015-03-21T00:00:00"/>
        <d v="2015-03-25T00:00:00"/>
        <d v="2015-03-26T00:00:00"/>
        <d v="2015-04-03T00:00:00"/>
        <d v="2015-04-07T00:00:00"/>
        <d v="2015-04-09T00:00:00"/>
        <d v="2015-04-11T00:00:00"/>
        <d v="2015-04-15T00:00:00"/>
        <d v="2015-04-21T00:00:00"/>
        <d v="2015-04-22T00:00:00"/>
        <d v="2015-04-24T00:00:00"/>
        <d v="2015-04-25T00:00:00"/>
        <d v="2015-04-29T00:00:00"/>
        <d v="2015-04-30T00:00:00"/>
        <d v="2015-05-01T00:00:00"/>
        <d v="2015-05-06T00:00:00"/>
        <d v="2015-05-08T00:00:00"/>
        <d v="2015-05-12T00:00:00"/>
        <d v="2015-05-14T00:00:00"/>
        <d v="2015-05-15T00:00:00"/>
        <d v="2015-05-16T00:00:00"/>
        <d v="2015-05-19T00:00:00"/>
        <d v="2015-05-21T00:00:00"/>
        <d v="2015-05-23T00:00:00"/>
        <d v="2015-05-29T00:00:00"/>
        <d v="2015-06-02T00:00:00"/>
        <d v="2015-06-04T00:00:00"/>
        <d v="2015-06-09T00:00:00"/>
        <d v="2015-06-18T00:00:00"/>
        <d v="2015-06-19T00:00:00"/>
        <d v="2015-06-30T00:00:00"/>
        <d v="2015-07-02T00:00:00"/>
        <d v="2015-07-07T00:00:00"/>
        <d v="2015-07-10T00:00:00"/>
        <d v="2015-07-11T00:00:00"/>
        <d v="2015-07-16T00:00:00"/>
        <d v="2015-07-18T00:00:00"/>
        <d v="2015-07-22T00:00:00"/>
        <d v="2015-07-23T00:00:00"/>
        <d v="2015-07-24T00:00:00"/>
        <d v="2015-07-25T00:00:00"/>
        <d v="2015-07-28T00:00:00"/>
        <d v="2015-07-29T00:00:00"/>
        <d v="2015-07-30T00:00:00"/>
        <d v="2015-08-07T00:00:00"/>
        <d v="2015-08-08T00:00:00"/>
        <d v="2015-08-15T00:00:00"/>
        <d v="2015-08-21T00:00:00"/>
        <d v="2015-08-22T00:00:00"/>
        <d v="2015-08-25T00:00:00"/>
        <d v="2015-08-27T00:00:00"/>
        <d v="2015-08-28T00:00:00"/>
        <d v="2015-08-29T00:00:00"/>
        <d v="2015-09-01T00:00:00"/>
        <d v="2015-09-08T00:00:00"/>
        <d v="2015-09-09T00:00:00"/>
        <d v="2015-09-10T00:00:00"/>
        <d v="2015-09-17T00:00:00"/>
        <d v="2015-09-22T00:00:00"/>
        <d v="2015-09-23T00:00:00"/>
        <d v="2015-09-26T00:00:00"/>
        <d v="2015-09-29T00:00:00"/>
        <d v="2015-09-30T00:00:00"/>
        <d v="2015-10-07T00:00:00"/>
        <d v="2015-10-08T00:00:00"/>
        <d v="2015-10-10T00:00:00"/>
        <d v="2015-10-17T00:00:00"/>
        <d v="2015-10-22T00:00:00"/>
        <d v="2015-10-24T00:00:00"/>
        <d v="2015-10-27T00:00:00"/>
        <d v="2015-10-28T00:00:00"/>
        <d v="2015-10-29T00:00:00"/>
        <d v="2015-10-31T00:00:00"/>
        <d v="2015-11-05T00:00:00"/>
        <d v="2015-11-07T00:00:00"/>
        <d v="2015-11-11T00:00:00"/>
        <d v="2015-11-13T00:00:00"/>
        <d v="2015-11-19T00:00:00"/>
        <d v="2015-11-20T00:00:00"/>
        <d v="2015-11-24T00:00:00"/>
        <d v="2015-11-27T00:00:00"/>
        <d v="2015-12-01T00:00:00"/>
        <d v="2015-12-03T00:00:00"/>
        <d v="2015-12-08T00:00:00"/>
        <d v="2015-12-11T00:00:00"/>
        <d v="2015-12-16T00:00:00"/>
        <d v="2015-12-17T00:00:00"/>
        <d v="2015-12-18T00:00:00"/>
        <d v="2015-12-22T00:00:00"/>
        <d v="2015-12-23T00:00:00"/>
        <d v="2015-12-26T00:00:00"/>
        <d v="2015-12-30T00:00:00"/>
        <d v="2015-12-31T00:00:00"/>
        <d v="2015-01-06T00:00:00"/>
        <d v="2015-01-13T00:00:00"/>
        <d v="2015-01-17T00:00:00"/>
        <d v="2015-01-30T00:00:00"/>
        <d v="2015-02-07T00:00:00"/>
        <d v="2015-02-17T00:00:00"/>
        <d v="2015-03-10T00:00:00"/>
        <d v="2015-03-14T00:00:00"/>
        <d v="2015-03-20T00:00:00"/>
        <d v="2015-04-01T00:00:00"/>
        <d v="2015-05-07T00:00:00"/>
        <d v="2015-05-13T00:00:00"/>
        <d v="2015-05-28T00:00:00"/>
        <d v="2015-05-30T00:00:00"/>
        <d v="2015-06-10T00:00:00"/>
        <d v="2015-06-25T00:00:00"/>
        <d v="2015-07-14T00:00:00"/>
        <d v="2015-08-18T00:00:00"/>
        <d v="2015-09-04T00:00:00"/>
        <d v="2015-09-12T00:00:00"/>
        <d v="2015-09-16T00:00:00"/>
        <d v="2015-10-01T00:00:00"/>
        <d v="2015-10-09T00:00:00"/>
        <d v="2015-10-13T00:00:00"/>
        <d v="2015-10-20T00:00:00"/>
        <d v="2015-11-04T00:00:00"/>
        <d v="2015-11-10T00:00:00"/>
        <d v="2015-11-28T00:00:00"/>
        <d v="2015-12-04T00:00:00"/>
        <d v="2015-12-15T00:00:00"/>
        <d v="2015-01-09T00:00:00"/>
        <d v="2015-01-28T00:00:00"/>
        <d v="2015-02-26T00:00:00"/>
        <d v="2015-03-05T00:00:00"/>
        <d v="2015-04-02T00:00:00"/>
        <d v="2015-04-23T00:00:00"/>
        <d v="2015-06-06T00:00:00"/>
        <d v="2015-06-13T00:00:00"/>
        <d v="2015-06-26T00:00:00"/>
        <d v="2015-07-09T00:00:00"/>
        <d v="2015-07-21T00:00:00"/>
        <d v="2015-08-20T00:00:00"/>
        <d v="2015-09-05T00:00:00"/>
        <d v="2015-10-14T00:00:00"/>
        <d v="2015-10-16T00:00:00"/>
        <d v="2015-10-23T00:00:00"/>
        <d v="2015-10-30T00:00:00"/>
        <d v="2015-11-25T00:00:00"/>
        <d v="2015-12-05T00:00:00"/>
        <d v="2015-12-10T00:00:00"/>
        <d v="2015-12-19T00:00:00"/>
        <d v="2015-12-24T00:00:00"/>
      </sharedItems>
      <fieldGroup par="10" base="0">
        <rangePr groupBy="days" startDate="2015-01-01T00:00:00" endDate="2016-01-01T00:00:00"/>
        <groupItems count="368">
          <s v="&lt;01-01-15"/>
          <s v="01-Jan"/>
          <s v="02-Jan"/>
          <s v="03-Jan"/>
          <s v="04-Jan"/>
          <s v="05-Jan"/>
          <s v="06-Jan"/>
          <s v="07-Jan"/>
          <s v="08-Jan"/>
          <s v="09-Jan"/>
          <s v="10-Jan"/>
          <s v="11-Jan"/>
          <s v="12-Jan"/>
          <s v="13-Jan"/>
          <s v="14-Jan"/>
          <s v="15-Jan"/>
          <s v="16-Jan"/>
          <s v="17-Jan"/>
          <s v="18-Jan"/>
          <s v="19-Jan"/>
          <s v="20-Jan"/>
          <s v="21-Jan"/>
          <s v="22-Jan"/>
          <s v="23-Jan"/>
          <s v="24-Jan"/>
          <s v="25-Jan"/>
          <s v="26-Jan"/>
          <s v="27-Jan"/>
          <s v="28-Jan"/>
          <s v="29-Jan"/>
          <s v="30-Jan"/>
          <s v="31-Jan"/>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pr"/>
          <s v="02-Apr"/>
          <s v="03-Apr"/>
          <s v="04-Apr"/>
          <s v="05-Apr"/>
          <s v="06-Apr"/>
          <s v="07-Apr"/>
          <s v="08-Apr"/>
          <s v="09-Apr"/>
          <s v="10-Apr"/>
          <s v="11-Apr"/>
          <s v="12-Apr"/>
          <s v="13-Apr"/>
          <s v="14-Apr"/>
          <s v="15-Apr"/>
          <s v="16-Apr"/>
          <s v="17-Apr"/>
          <s v="18-Apr"/>
          <s v="19-Apr"/>
          <s v="20-Apr"/>
          <s v="21-Apr"/>
          <s v="22-Apr"/>
          <s v="23-Apr"/>
          <s v="24-Apr"/>
          <s v="25-Apr"/>
          <s v="26-Apr"/>
          <s v="27-Apr"/>
          <s v="28-Apr"/>
          <s v="29-Apr"/>
          <s v="30-Ap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ug"/>
          <s v="02-Aug"/>
          <s v="03-Aug"/>
          <s v="04-Aug"/>
          <s v="05-Aug"/>
          <s v="06-Aug"/>
          <s v="07-Aug"/>
          <s v="08-Aug"/>
          <s v="09-Aug"/>
          <s v="10-Aug"/>
          <s v="11-Aug"/>
          <s v="12-Aug"/>
          <s v="13-Aug"/>
          <s v="14-Aug"/>
          <s v="15-Aug"/>
          <s v="16-Aug"/>
          <s v="17-Aug"/>
          <s v="18-Aug"/>
          <s v="19-Aug"/>
          <s v="20-Aug"/>
          <s v="21-Aug"/>
          <s v="22-Aug"/>
          <s v="23-Aug"/>
          <s v="24-Aug"/>
          <s v="25-Aug"/>
          <s v="26-Aug"/>
          <s v="27-Aug"/>
          <s v="28-Aug"/>
          <s v="29-Aug"/>
          <s v="30-Aug"/>
          <s v="31-Aug"/>
          <s v="01-Sep"/>
          <s v="02-Sep"/>
          <s v="03-Sep"/>
          <s v="04-Sep"/>
          <s v="05-Sep"/>
          <s v="06-Sep"/>
          <s v="07-Sep"/>
          <s v="08-Sep"/>
          <s v="09-Sep"/>
          <s v="10-Sep"/>
          <s v="11-Sep"/>
          <s v="12-Sep"/>
          <s v="13-Sep"/>
          <s v="14-Sep"/>
          <s v="15-Sep"/>
          <s v="16-Sep"/>
          <s v="17-Sep"/>
          <s v="18-Sep"/>
          <s v="19-Sep"/>
          <s v="20-Sep"/>
          <s v="21-Sep"/>
          <s v="22-Sep"/>
          <s v="23-Sep"/>
          <s v="24-Sep"/>
          <s v="25-Sep"/>
          <s v="26-Sep"/>
          <s v="27-Sep"/>
          <s v="28-Sep"/>
          <s v="29-Sep"/>
          <s v="30-Sep"/>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ec"/>
          <s v="02-Dec"/>
          <s v="03-Dec"/>
          <s v="04-Dec"/>
          <s v="05-Dec"/>
          <s v="06-Dec"/>
          <s v="07-Dec"/>
          <s v="08-Dec"/>
          <s v="09-Dec"/>
          <s v="10-Dec"/>
          <s v="11-Dec"/>
          <s v="12-Dec"/>
          <s v="13-Dec"/>
          <s v="14-Dec"/>
          <s v="15-Dec"/>
          <s v="16-Dec"/>
          <s v="17-Dec"/>
          <s v="18-Dec"/>
          <s v="19-Dec"/>
          <s v="20-Dec"/>
          <s v="21-Dec"/>
          <s v="22-Dec"/>
          <s v="23-Dec"/>
          <s v="24-Dec"/>
          <s v="25-Dec"/>
          <s v="26-Dec"/>
          <s v="27-Dec"/>
          <s v="28-Dec"/>
          <s v="29-Dec"/>
          <s v="30-Dec"/>
          <s v="31-Dec"/>
          <s v="&gt;01-01-16"/>
        </groupItems>
      </fieldGroup>
    </cacheField>
    <cacheField name="Month" numFmtId="14">
      <sharedItems count="12">
        <s v="Jan"/>
        <s v="Feb"/>
        <s v="Mar"/>
        <s v="Apr"/>
        <s v="May"/>
        <s v="Jun"/>
        <s v="Jul"/>
        <s v="Aug"/>
        <s v="Sep"/>
        <s v="Oct"/>
        <s v="Nov"/>
        <s v="Dec"/>
      </sharedItems>
    </cacheField>
    <cacheField name="City" numFmtId="0">
      <sharedItems count="4">
        <s v="Ahmedabad"/>
        <s v="Anand"/>
        <s v="Baroda"/>
        <s v="Surat"/>
      </sharedItems>
    </cacheField>
    <cacheField name="Sales Rep." numFmtId="0">
      <sharedItems count="6">
        <s v="Sunil"/>
        <s v="Suresh"/>
        <s v="Mitesh"/>
        <s v="Naresh"/>
        <s v="Ramesh"/>
        <s v="Nilesh"/>
      </sharedItems>
    </cacheField>
    <cacheField name="Product Category" numFmtId="0">
      <sharedItems count="8">
        <s v="Confections"/>
        <s v="Grains/Cereals"/>
        <s v="Meat/Poultry"/>
        <s v="Beverages"/>
        <s v="Condiments"/>
        <s v="Dairy Products"/>
        <s v="Seafood"/>
        <s v="Produce"/>
      </sharedItems>
    </cacheField>
    <cacheField name="Color" numFmtId="0">
      <sharedItems/>
    </cacheField>
    <cacheField name="Price" numFmtId="0">
      <sharedItems containsSemiMixedTypes="0" containsString="0" containsNumber="1" minValue="1" maxValue="263.5"/>
    </cacheField>
    <cacheField name="Qty." numFmtId="0">
      <sharedItems containsSemiMixedTypes="0" containsString="0" containsNumber="1" containsInteger="1" minValue="1" maxValue="123"/>
    </cacheField>
    <cacheField name="Revenue" numFmtId="0">
      <sharedItems containsSemiMixedTypes="0" containsString="0" containsNumber="1" minValue="3" maxValue="4456.4400000000005"/>
    </cacheField>
    <cacheField name="% Profit" numFmtId="0">
      <sharedItems containsNonDate="0" containsString="0" containsBlank="1"/>
    </cacheField>
    <cacheField name="Months" numFmtId="0" databaseField="0">
      <fieldGroup base="0">
        <rangePr groupBy="months" startDate="2015-01-01T00:00:00" endDate="2016-01-01T00:00:00"/>
        <groupItems count="14">
          <s v="&lt;01-01-15"/>
          <s v="Jan"/>
          <s v="Feb"/>
          <s v="Mar"/>
          <s v="Apr"/>
          <s v="May"/>
          <s v="Jun"/>
          <s v="Jul"/>
          <s v="Aug"/>
          <s v="Sep"/>
          <s v="Oct"/>
          <s v="Nov"/>
          <s v="Dec"/>
          <s v="&gt;01-01-16"/>
        </groupItems>
      </fieldGroup>
    </cacheField>
  </cacheFields>
  <extLst>
    <ext xmlns:x14="http://schemas.microsoft.com/office/spreadsheetml/2009/9/main" uri="{725AE2AE-9491-48be-B2B4-4EB974FC3084}">
      <x14:pivotCacheDefinition pivotCacheId="140528746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31">
  <r>
    <x v="0"/>
    <x v="0"/>
    <x v="0"/>
    <x v="0"/>
    <x v="0"/>
    <s v="Green"/>
    <n v="7.2"/>
    <n v="6"/>
    <n v="43.2"/>
    <m/>
  </r>
  <r>
    <x v="0"/>
    <x v="0"/>
    <x v="0"/>
    <x v="1"/>
    <x v="1"/>
    <s v="Red"/>
    <n v="13.9"/>
    <n v="21"/>
    <n v="291.90000000000003"/>
    <m/>
  </r>
  <r>
    <x v="1"/>
    <x v="0"/>
    <x v="0"/>
    <x v="2"/>
    <x v="1"/>
    <s v="Red"/>
    <n v="11.2"/>
    <n v="4"/>
    <n v="44.8"/>
    <m/>
  </r>
  <r>
    <x v="2"/>
    <x v="0"/>
    <x v="0"/>
    <x v="3"/>
    <x v="1"/>
    <s v="Red"/>
    <n v="15.2"/>
    <n v="5"/>
    <n v="76"/>
    <m/>
  </r>
  <r>
    <x v="3"/>
    <x v="0"/>
    <x v="0"/>
    <x v="3"/>
    <x v="0"/>
    <s v="Blue"/>
    <n v="21.8"/>
    <n v="5"/>
    <n v="109"/>
    <m/>
  </r>
  <r>
    <x v="4"/>
    <x v="0"/>
    <x v="0"/>
    <x v="0"/>
    <x v="0"/>
    <s v="Red"/>
    <n v="24.9"/>
    <n v="2"/>
    <n v="49.8"/>
    <m/>
  </r>
  <r>
    <x v="5"/>
    <x v="0"/>
    <x v="0"/>
    <x v="2"/>
    <x v="0"/>
    <s v="Red"/>
    <n v="19.2"/>
    <n v="1"/>
    <n v="19.2"/>
    <m/>
  </r>
  <r>
    <x v="6"/>
    <x v="0"/>
    <x v="0"/>
    <x v="3"/>
    <x v="2"/>
    <s v="Blue"/>
    <n v="5.9"/>
    <n v="4"/>
    <n v="23.6"/>
    <m/>
  </r>
  <r>
    <x v="7"/>
    <x v="1"/>
    <x v="0"/>
    <x v="0"/>
    <x v="1"/>
    <s v="Green"/>
    <n v="11.2"/>
    <n v="2"/>
    <n v="22.4"/>
    <m/>
  </r>
  <r>
    <x v="8"/>
    <x v="1"/>
    <x v="0"/>
    <x v="1"/>
    <x v="2"/>
    <s v="Green"/>
    <n v="26.6"/>
    <n v="6"/>
    <n v="159.60000000000002"/>
    <m/>
  </r>
  <r>
    <x v="9"/>
    <x v="1"/>
    <x v="0"/>
    <x v="2"/>
    <x v="3"/>
    <s v="Red"/>
    <n v="15.2"/>
    <n v="45"/>
    <n v="684"/>
    <m/>
  </r>
  <r>
    <x v="10"/>
    <x v="1"/>
    <x v="0"/>
    <x v="3"/>
    <x v="3"/>
    <s v="Red"/>
    <n v="22.8"/>
    <n v="9"/>
    <n v="205.20000000000002"/>
    <m/>
  </r>
  <r>
    <x v="11"/>
    <x v="1"/>
    <x v="1"/>
    <x v="1"/>
    <x v="2"/>
    <s v="Blue"/>
    <n v="7.7"/>
    <n v="3"/>
    <n v="23.1"/>
    <m/>
  </r>
  <r>
    <x v="11"/>
    <x v="1"/>
    <x v="0"/>
    <x v="2"/>
    <x v="0"/>
    <s v="Green"/>
    <n v="39.4"/>
    <n v="35"/>
    <n v="1379"/>
    <m/>
  </r>
  <r>
    <x v="12"/>
    <x v="1"/>
    <x v="0"/>
    <x v="3"/>
    <x v="0"/>
    <s v="Blue"/>
    <n v="24.8"/>
    <n v="2"/>
    <n v="49.6"/>
    <m/>
  </r>
  <r>
    <x v="13"/>
    <x v="1"/>
    <x v="0"/>
    <x v="0"/>
    <x v="4"/>
    <s v="Green"/>
    <n v="12"/>
    <n v="25"/>
    <n v="300"/>
    <m/>
  </r>
  <r>
    <x v="14"/>
    <x v="1"/>
    <x v="0"/>
    <x v="1"/>
    <x v="0"/>
    <s v="Blue"/>
    <n v="26.2"/>
    <n v="5"/>
    <n v="131"/>
    <m/>
  </r>
  <r>
    <x v="14"/>
    <x v="1"/>
    <x v="0"/>
    <x v="2"/>
    <x v="3"/>
    <s v="Green"/>
    <n v="44"/>
    <n v="36"/>
    <n v="1584"/>
    <m/>
  </r>
  <r>
    <x v="15"/>
    <x v="1"/>
    <x v="0"/>
    <x v="3"/>
    <x v="5"/>
    <s v="Green"/>
    <n v="2.7"/>
    <n v="28"/>
    <n v="75.600000000000009"/>
    <m/>
  </r>
  <r>
    <x v="16"/>
    <x v="1"/>
    <x v="0"/>
    <x v="0"/>
    <x v="0"/>
    <s v="Green"/>
    <n v="17.600000000000001"/>
    <n v="16"/>
    <n v="281.60000000000002"/>
    <m/>
  </r>
  <r>
    <x v="17"/>
    <x v="2"/>
    <x v="1"/>
    <x v="1"/>
    <x v="3"/>
    <s v="Red"/>
    <n v="7.3"/>
    <n v="21"/>
    <n v="153.29999999999998"/>
    <m/>
  </r>
  <r>
    <x v="17"/>
    <x v="2"/>
    <x v="0"/>
    <x v="2"/>
    <x v="4"/>
    <s v="Blue"/>
    <n v="3.4"/>
    <n v="3"/>
    <n v="10.199999999999999"/>
    <m/>
  </r>
  <r>
    <x v="17"/>
    <x v="2"/>
    <x v="0"/>
    <x v="3"/>
    <x v="1"/>
    <s v="Blue"/>
    <n v="26.6"/>
    <n v="8"/>
    <n v="212.8"/>
    <m/>
  </r>
  <r>
    <x v="18"/>
    <x v="2"/>
    <x v="0"/>
    <x v="0"/>
    <x v="1"/>
    <s v="Green"/>
    <n v="14.4"/>
    <n v="15"/>
    <n v="216"/>
    <m/>
  </r>
  <r>
    <x v="19"/>
    <x v="2"/>
    <x v="0"/>
    <x v="1"/>
    <x v="5"/>
    <s v="Green"/>
    <n v="26.6"/>
    <n v="3"/>
    <n v="79.800000000000011"/>
    <m/>
  </r>
  <r>
    <x v="20"/>
    <x v="2"/>
    <x v="1"/>
    <x v="2"/>
    <x v="3"/>
    <s v="Red"/>
    <n v="14.7"/>
    <n v="1"/>
    <n v="14.7"/>
    <m/>
  </r>
  <r>
    <x v="21"/>
    <x v="2"/>
    <x v="1"/>
    <x v="3"/>
    <x v="6"/>
    <s v="Red"/>
    <n v="8"/>
    <n v="2"/>
    <n v="16"/>
    <m/>
  </r>
  <r>
    <x v="22"/>
    <x v="2"/>
    <x v="1"/>
    <x v="0"/>
    <x v="3"/>
    <s v="Blue"/>
    <n v="42.4"/>
    <n v="25"/>
    <n v="1060"/>
    <m/>
  </r>
  <r>
    <x v="23"/>
    <x v="2"/>
    <x v="0"/>
    <x v="1"/>
    <x v="0"/>
    <s v="Blue"/>
    <n v="24.9"/>
    <n v="3"/>
    <n v="74.699999999999989"/>
    <m/>
  </r>
  <r>
    <x v="23"/>
    <x v="2"/>
    <x v="0"/>
    <x v="2"/>
    <x v="7"/>
    <s v="Green"/>
    <n v="7.2"/>
    <n v="1"/>
    <n v="7.2"/>
    <m/>
  </r>
  <r>
    <x v="24"/>
    <x v="3"/>
    <x v="0"/>
    <x v="3"/>
    <x v="1"/>
    <s v="Red"/>
    <n v="4.5"/>
    <n v="14"/>
    <n v="63"/>
    <m/>
  </r>
  <r>
    <x v="25"/>
    <x v="3"/>
    <x v="0"/>
    <x v="0"/>
    <x v="1"/>
    <s v="Red"/>
    <n v="28.5"/>
    <n v="25"/>
    <n v="712.5"/>
    <m/>
  </r>
  <r>
    <x v="26"/>
    <x v="3"/>
    <x v="0"/>
    <x v="1"/>
    <x v="4"/>
    <s v="Red"/>
    <n v="46"/>
    <n v="15"/>
    <n v="690"/>
    <m/>
  </r>
  <r>
    <x v="27"/>
    <x v="3"/>
    <x v="1"/>
    <x v="2"/>
    <x v="4"/>
    <s v="Blue"/>
    <n v="14"/>
    <n v="18"/>
    <n v="252"/>
    <m/>
  </r>
  <r>
    <x v="28"/>
    <x v="3"/>
    <x v="0"/>
    <x v="3"/>
    <x v="0"/>
    <s v="Red"/>
    <n v="3"/>
    <n v="5"/>
    <n v="15"/>
    <m/>
  </r>
  <r>
    <x v="29"/>
    <x v="3"/>
    <x v="0"/>
    <x v="0"/>
    <x v="6"/>
    <s v="Red"/>
    <n v="7"/>
    <n v="6"/>
    <n v="42"/>
    <m/>
  </r>
  <r>
    <x v="30"/>
    <x v="3"/>
    <x v="0"/>
    <x v="1"/>
    <x v="1"/>
    <s v="Blue"/>
    <n v="14"/>
    <n v="2"/>
    <n v="28"/>
    <m/>
  </r>
  <r>
    <x v="31"/>
    <x v="3"/>
    <x v="1"/>
    <x v="2"/>
    <x v="1"/>
    <s v="Blue"/>
    <n v="4.5"/>
    <n v="5"/>
    <n v="22.5"/>
    <m/>
  </r>
  <r>
    <x v="32"/>
    <x v="3"/>
    <x v="0"/>
    <x v="3"/>
    <x v="3"/>
    <s v="Red"/>
    <n v="38"/>
    <n v="4"/>
    <n v="152"/>
    <m/>
  </r>
  <r>
    <x v="33"/>
    <x v="3"/>
    <x v="1"/>
    <x v="0"/>
    <x v="3"/>
    <s v="Red"/>
    <n v="31"/>
    <n v="2"/>
    <n v="62"/>
    <m/>
  </r>
  <r>
    <x v="34"/>
    <x v="3"/>
    <x v="1"/>
    <x v="1"/>
    <x v="4"/>
    <s v="Blue"/>
    <n v="25.89"/>
    <n v="1"/>
    <n v="25.89"/>
    <m/>
  </r>
  <r>
    <x v="35"/>
    <x v="4"/>
    <x v="1"/>
    <x v="2"/>
    <x v="6"/>
    <s v="Blue"/>
    <n v="81"/>
    <n v="15"/>
    <n v="1215"/>
    <m/>
  </r>
  <r>
    <x v="35"/>
    <x v="4"/>
    <x v="1"/>
    <x v="3"/>
    <x v="0"/>
    <s v="Red"/>
    <n v="22"/>
    <n v="5"/>
    <n v="110"/>
    <m/>
  </r>
  <r>
    <x v="36"/>
    <x v="4"/>
    <x v="0"/>
    <x v="0"/>
    <x v="5"/>
    <s v="Blue"/>
    <n v="25.89"/>
    <n v="1"/>
    <n v="25.89"/>
    <m/>
  </r>
  <r>
    <x v="37"/>
    <x v="4"/>
    <x v="1"/>
    <x v="1"/>
    <x v="3"/>
    <s v="Red"/>
    <n v="55"/>
    <n v="15"/>
    <n v="825"/>
    <m/>
  </r>
  <r>
    <x v="38"/>
    <x v="4"/>
    <x v="1"/>
    <x v="2"/>
    <x v="6"/>
    <s v="Blue"/>
    <n v="13.25"/>
    <n v="2"/>
    <n v="26.5"/>
    <m/>
  </r>
  <r>
    <x v="39"/>
    <x v="4"/>
    <x v="0"/>
    <x v="3"/>
    <x v="6"/>
    <s v="Red"/>
    <n v="12.5"/>
    <n v="5"/>
    <n v="62.5"/>
    <m/>
  </r>
  <r>
    <x v="40"/>
    <x v="4"/>
    <x v="0"/>
    <x v="0"/>
    <x v="5"/>
    <s v="Blue"/>
    <n v="21.5"/>
    <n v="9"/>
    <n v="193.5"/>
    <m/>
  </r>
  <r>
    <x v="41"/>
    <x v="4"/>
    <x v="0"/>
    <x v="1"/>
    <x v="0"/>
    <s v="Red"/>
    <n v="21.5"/>
    <n v="36"/>
    <n v="774"/>
    <m/>
  </r>
  <r>
    <x v="42"/>
    <x v="4"/>
    <x v="0"/>
    <x v="2"/>
    <x v="5"/>
    <s v="Red"/>
    <n v="1"/>
    <n v="6"/>
    <n v="6"/>
    <m/>
  </r>
  <r>
    <x v="42"/>
    <x v="4"/>
    <x v="0"/>
    <x v="3"/>
    <x v="4"/>
    <s v="Red"/>
    <n v="7.45"/>
    <n v="24"/>
    <n v="178.8"/>
    <m/>
  </r>
  <r>
    <x v="43"/>
    <x v="4"/>
    <x v="1"/>
    <x v="0"/>
    <x v="3"/>
    <s v="Blue"/>
    <n v="49.3"/>
    <n v="4"/>
    <n v="197.2"/>
    <m/>
  </r>
  <r>
    <x v="44"/>
    <x v="4"/>
    <x v="1"/>
    <x v="1"/>
    <x v="7"/>
    <s v="Green"/>
    <n v="12.5"/>
    <n v="55"/>
    <n v="687.5"/>
    <m/>
  </r>
  <r>
    <x v="44"/>
    <x v="4"/>
    <x v="1"/>
    <x v="2"/>
    <x v="0"/>
    <s v="Green"/>
    <n v="7.75"/>
    <n v="3"/>
    <n v="23.25"/>
    <m/>
  </r>
  <r>
    <x v="45"/>
    <x v="4"/>
    <x v="1"/>
    <x v="3"/>
    <x v="3"/>
    <s v="Blue"/>
    <n v="53"/>
    <n v="2"/>
    <n v="106"/>
    <m/>
  </r>
  <r>
    <x v="46"/>
    <x v="5"/>
    <x v="0"/>
    <x v="0"/>
    <x v="0"/>
    <s v="Green"/>
    <n v="7"/>
    <n v="3"/>
    <n v="21"/>
    <m/>
  </r>
  <r>
    <x v="47"/>
    <x v="5"/>
    <x v="0"/>
    <x v="1"/>
    <x v="2"/>
    <s v="Green"/>
    <n v="9.65"/>
    <n v="12"/>
    <n v="115.80000000000001"/>
    <m/>
  </r>
  <r>
    <x v="47"/>
    <x v="5"/>
    <x v="0"/>
    <x v="2"/>
    <x v="1"/>
    <s v="Blue"/>
    <n v="2.5"/>
    <n v="2"/>
    <n v="5"/>
    <m/>
  </r>
  <r>
    <x v="48"/>
    <x v="5"/>
    <x v="1"/>
    <x v="3"/>
    <x v="5"/>
    <s v="Blue"/>
    <n v="55"/>
    <n v="4"/>
    <n v="220"/>
    <m/>
  </r>
  <r>
    <x v="49"/>
    <x v="5"/>
    <x v="1"/>
    <x v="0"/>
    <x v="5"/>
    <s v="Red"/>
    <n v="33.25"/>
    <n v="6"/>
    <n v="199.5"/>
    <m/>
  </r>
  <r>
    <x v="49"/>
    <x v="5"/>
    <x v="1"/>
    <x v="1"/>
    <x v="3"/>
    <s v="Green"/>
    <n v="2.5"/>
    <n v="14"/>
    <n v="35"/>
    <m/>
  </r>
  <r>
    <x v="50"/>
    <x v="5"/>
    <x v="1"/>
    <x v="2"/>
    <x v="1"/>
    <s v="Green"/>
    <n v="39"/>
    <n v="18"/>
    <n v="702"/>
    <m/>
  </r>
  <r>
    <x v="50"/>
    <x v="5"/>
    <x v="1"/>
    <x v="3"/>
    <x v="2"/>
    <s v="Green"/>
    <n v="34"/>
    <n v="24"/>
    <n v="816"/>
    <m/>
  </r>
  <r>
    <x v="51"/>
    <x v="5"/>
    <x v="0"/>
    <x v="0"/>
    <x v="5"/>
    <s v="Red"/>
    <n v="18"/>
    <n v="2"/>
    <n v="36"/>
    <m/>
  </r>
  <r>
    <x v="52"/>
    <x v="6"/>
    <x v="0"/>
    <x v="1"/>
    <x v="1"/>
    <s v="Blue"/>
    <n v="3"/>
    <n v="1"/>
    <n v="3"/>
    <m/>
  </r>
  <r>
    <x v="52"/>
    <x v="6"/>
    <x v="0"/>
    <x v="2"/>
    <x v="3"/>
    <s v="Blue"/>
    <n v="13"/>
    <n v="6"/>
    <n v="78"/>
    <m/>
  </r>
  <r>
    <x v="53"/>
    <x v="6"/>
    <x v="0"/>
    <x v="3"/>
    <x v="4"/>
    <s v="Blue"/>
    <n v="13.25"/>
    <n v="3"/>
    <n v="39.75"/>
    <m/>
  </r>
  <r>
    <x v="54"/>
    <x v="6"/>
    <x v="0"/>
    <x v="0"/>
    <x v="4"/>
    <s v="Red"/>
    <n v="55"/>
    <n v="35"/>
    <n v="1925"/>
    <m/>
  </r>
  <r>
    <x v="55"/>
    <x v="6"/>
    <x v="1"/>
    <x v="1"/>
    <x v="1"/>
    <s v="Green"/>
    <n v="12.75"/>
    <n v="6"/>
    <n v="76.5"/>
    <m/>
  </r>
  <r>
    <x v="56"/>
    <x v="6"/>
    <x v="1"/>
    <x v="2"/>
    <x v="5"/>
    <s v="Red"/>
    <n v="21"/>
    <n v="48"/>
    <n v="1008"/>
    <m/>
  </r>
  <r>
    <x v="57"/>
    <x v="6"/>
    <x v="1"/>
    <x v="3"/>
    <x v="1"/>
    <s v="Blue"/>
    <n v="34.799999999999997"/>
    <n v="12"/>
    <n v="417.59999999999997"/>
    <m/>
  </r>
  <r>
    <x v="58"/>
    <x v="6"/>
    <x v="0"/>
    <x v="0"/>
    <x v="6"/>
    <s v="Red"/>
    <n v="18"/>
    <n v="3"/>
    <n v="54"/>
    <m/>
  </r>
  <r>
    <x v="59"/>
    <x v="6"/>
    <x v="0"/>
    <x v="1"/>
    <x v="1"/>
    <s v="Blue"/>
    <n v="31"/>
    <n v="1"/>
    <n v="31"/>
    <m/>
  </r>
  <r>
    <x v="60"/>
    <x v="6"/>
    <x v="0"/>
    <x v="2"/>
    <x v="3"/>
    <s v="Blue"/>
    <n v="34"/>
    <n v="15"/>
    <n v="510"/>
    <m/>
  </r>
  <r>
    <x v="61"/>
    <x v="6"/>
    <x v="0"/>
    <x v="3"/>
    <x v="5"/>
    <s v="Red"/>
    <n v="31"/>
    <n v="7"/>
    <n v="217"/>
    <m/>
  </r>
  <r>
    <x v="62"/>
    <x v="6"/>
    <x v="0"/>
    <x v="0"/>
    <x v="3"/>
    <s v="Green"/>
    <n v="21"/>
    <n v="14"/>
    <n v="294"/>
    <m/>
  </r>
  <r>
    <x v="63"/>
    <x v="6"/>
    <x v="0"/>
    <x v="1"/>
    <x v="6"/>
    <s v="Green"/>
    <n v="7.75"/>
    <n v="4"/>
    <n v="31"/>
    <m/>
  </r>
  <r>
    <x v="63"/>
    <x v="6"/>
    <x v="0"/>
    <x v="2"/>
    <x v="5"/>
    <s v="Red"/>
    <n v="24"/>
    <n v="5"/>
    <n v="120"/>
    <m/>
  </r>
  <r>
    <x v="64"/>
    <x v="6"/>
    <x v="0"/>
    <x v="3"/>
    <x v="2"/>
    <s v="Blue"/>
    <n v="38"/>
    <n v="2"/>
    <n v="76"/>
    <m/>
  </r>
  <r>
    <x v="65"/>
    <x v="7"/>
    <x v="0"/>
    <x v="0"/>
    <x v="7"/>
    <s v="Red"/>
    <n v="14"/>
    <n v="5"/>
    <n v="70"/>
    <m/>
  </r>
  <r>
    <x v="65"/>
    <x v="7"/>
    <x v="0"/>
    <x v="1"/>
    <x v="0"/>
    <s v="Red"/>
    <n v="21.5"/>
    <n v="2"/>
    <n v="43"/>
    <m/>
  </r>
  <r>
    <x v="66"/>
    <x v="7"/>
    <x v="0"/>
    <x v="2"/>
    <x v="1"/>
    <s v="Red"/>
    <n v="53"/>
    <n v="15"/>
    <n v="795"/>
    <m/>
  </r>
  <r>
    <x v="67"/>
    <x v="7"/>
    <x v="0"/>
    <x v="3"/>
    <x v="7"/>
    <s v="Green"/>
    <n v="13.25"/>
    <n v="6"/>
    <n v="79.5"/>
    <m/>
  </r>
  <r>
    <x v="68"/>
    <x v="7"/>
    <x v="0"/>
    <x v="0"/>
    <x v="5"/>
    <s v="Red"/>
    <n v="19"/>
    <n v="5"/>
    <n v="95"/>
    <m/>
  </r>
  <r>
    <x v="69"/>
    <x v="7"/>
    <x v="0"/>
    <x v="1"/>
    <x v="0"/>
    <s v="Green"/>
    <n v="18.399999999999999"/>
    <n v="6"/>
    <n v="110.39999999999999"/>
    <m/>
  </r>
  <r>
    <x v="69"/>
    <x v="7"/>
    <x v="0"/>
    <x v="2"/>
    <x v="3"/>
    <s v="Green"/>
    <n v="62.5"/>
    <n v="4"/>
    <n v="250"/>
    <m/>
  </r>
  <r>
    <x v="70"/>
    <x v="7"/>
    <x v="0"/>
    <x v="3"/>
    <x v="6"/>
    <s v="Green"/>
    <n v="31"/>
    <n v="18"/>
    <n v="558"/>
    <m/>
  </r>
  <r>
    <x v="71"/>
    <x v="7"/>
    <x v="0"/>
    <x v="0"/>
    <x v="3"/>
    <s v="Blue"/>
    <n v="32.799999999999997"/>
    <n v="25"/>
    <n v="819.99999999999989"/>
    <m/>
  </r>
  <r>
    <x v="72"/>
    <x v="7"/>
    <x v="0"/>
    <x v="1"/>
    <x v="1"/>
    <s v="Blue"/>
    <n v="25.89"/>
    <n v="3"/>
    <n v="77.67"/>
    <m/>
  </r>
  <r>
    <x v="73"/>
    <x v="7"/>
    <x v="0"/>
    <x v="2"/>
    <x v="2"/>
    <s v="Green"/>
    <n v="25.89"/>
    <n v="2"/>
    <n v="51.78"/>
    <m/>
  </r>
  <r>
    <x v="74"/>
    <x v="8"/>
    <x v="0"/>
    <x v="3"/>
    <x v="6"/>
    <s v="Red"/>
    <n v="18"/>
    <n v="2"/>
    <n v="36"/>
    <m/>
  </r>
  <r>
    <x v="75"/>
    <x v="8"/>
    <x v="0"/>
    <x v="0"/>
    <x v="0"/>
    <s v="Green"/>
    <n v="12.5"/>
    <n v="1"/>
    <n v="12.5"/>
    <m/>
  </r>
  <r>
    <x v="76"/>
    <x v="8"/>
    <x v="0"/>
    <x v="1"/>
    <x v="3"/>
    <s v="Blue"/>
    <n v="53"/>
    <n v="2"/>
    <n v="106"/>
    <m/>
  </r>
  <r>
    <x v="76"/>
    <x v="8"/>
    <x v="0"/>
    <x v="2"/>
    <x v="0"/>
    <s v="Blue"/>
    <n v="31"/>
    <n v="24"/>
    <n v="744"/>
    <m/>
  </r>
  <r>
    <x v="77"/>
    <x v="8"/>
    <x v="0"/>
    <x v="3"/>
    <x v="6"/>
    <s v="Blue"/>
    <n v="36"/>
    <n v="45"/>
    <n v="1620"/>
    <m/>
  </r>
  <r>
    <x v="78"/>
    <x v="8"/>
    <x v="0"/>
    <x v="0"/>
    <x v="0"/>
    <s v="Blue"/>
    <n v="31.23"/>
    <n v="3"/>
    <n v="93.69"/>
    <m/>
  </r>
  <r>
    <x v="79"/>
    <x v="8"/>
    <x v="0"/>
    <x v="1"/>
    <x v="5"/>
    <s v="Blue"/>
    <n v="55"/>
    <n v="12"/>
    <n v="660"/>
    <m/>
  </r>
  <r>
    <x v="79"/>
    <x v="8"/>
    <x v="0"/>
    <x v="2"/>
    <x v="0"/>
    <s v="Red"/>
    <n v="38"/>
    <n v="1"/>
    <n v="38"/>
    <m/>
  </r>
  <r>
    <x v="80"/>
    <x v="8"/>
    <x v="0"/>
    <x v="3"/>
    <x v="5"/>
    <s v="Red"/>
    <n v="9.1999999999999993"/>
    <n v="3"/>
    <n v="27.599999999999998"/>
    <m/>
  </r>
  <r>
    <x v="81"/>
    <x v="8"/>
    <x v="0"/>
    <x v="0"/>
    <x v="1"/>
    <s v="Green"/>
    <n v="31"/>
    <n v="2"/>
    <n v="62"/>
    <m/>
  </r>
  <r>
    <x v="82"/>
    <x v="8"/>
    <x v="0"/>
    <x v="1"/>
    <x v="0"/>
    <s v="Green"/>
    <n v="19"/>
    <n v="6"/>
    <n v="114"/>
    <m/>
  </r>
  <r>
    <x v="82"/>
    <x v="8"/>
    <x v="0"/>
    <x v="2"/>
    <x v="6"/>
    <s v="Red"/>
    <n v="97"/>
    <n v="5"/>
    <n v="485"/>
    <m/>
  </r>
  <r>
    <x v="83"/>
    <x v="8"/>
    <x v="0"/>
    <x v="3"/>
    <x v="2"/>
    <s v="Red"/>
    <n v="7.45"/>
    <n v="6"/>
    <n v="44.7"/>
    <m/>
  </r>
  <r>
    <x v="84"/>
    <x v="9"/>
    <x v="0"/>
    <x v="0"/>
    <x v="5"/>
    <s v="Blue"/>
    <n v="13.25"/>
    <n v="3"/>
    <n v="39.75"/>
    <m/>
  </r>
  <r>
    <x v="85"/>
    <x v="9"/>
    <x v="0"/>
    <x v="1"/>
    <x v="2"/>
    <s v="Green"/>
    <n v="14"/>
    <n v="12"/>
    <n v="168"/>
    <m/>
  </r>
  <r>
    <x v="85"/>
    <x v="9"/>
    <x v="0"/>
    <x v="2"/>
    <x v="6"/>
    <s v="Red"/>
    <n v="12.5"/>
    <n v="4"/>
    <n v="50"/>
    <m/>
  </r>
  <r>
    <x v="86"/>
    <x v="9"/>
    <x v="0"/>
    <x v="3"/>
    <x v="0"/>
    <s v="Green"/>
    <n v="19"/>
    <n v="5"/>
    <n v="95"/>
    <m/>
  </r>
  <r>
    <x v="87"/>
    <x v="9"/>
    <x v="0"/>
    <x v="0"/>
    <x v="5"/>
    <s v="Blue"/>
    <n v="31"/>
    <n v="18"/>
    <n v="558"/>
    <m/>
  </r>
  <r>
    <x v="87"/>
    <x v="9"/>
    <x v="0"/>
    <x v="1"/>
    <x v="7"/>
    <s v="Green"/>
    <n v="12"/>
    <n v="24"/>
    <n v="288"/>
    <m/>
  </r>
  <r>
    <x v="88"/>
    <x v="9"/>
    <x v="0"/>
    <x v="2"/>
    <x v="6"/>
    <s v="Green"/>
    <n v="39"/>
    <n v="27"/>
    <n v="1053"/>
    <m/>
  </r>
  <r>
    <x v="88"/>
    <x v="9"/>
    <x v="0"/>
    <x v="3"/>
    <x v="2"/>
    <s v="Red"/>
    <n v="53"/>
    <n v="7"/>
    <n v="371"/>
    <m/>
  </r>
  <r>
    <x v="89"/>
    <x v="9"/>
    <x v="0"/>
    <x v="0"/>
    <x v="2"/>
    <s v="Red"/>
    <n v="17.45"/>
    <n v="2"/>
    <n v="34.9"/>
    <m/>
  </r>
  <r>
    <x v="89"/>
    <x v="9"/>
    <x v="0"/>
    <x v="1"/>
    <x v="5"/>
    <s v="Red"/>
    <n v="19"/>
    <n v="4"/>
    <n v="76"/>
    <m/>
  </r>
  <r>
    <x v="90"/>
    <x v="9"/>
    <x v="0"/>
    <x v="2"/>
    <x v="0"/>
    <s v="Green"/>
    <n v="21.5"/>
    <n v="8"/>
    <n v="172"/>
    <m/>
  </r>
  <r>
    <x v="91"/>
    <x v="9"/>
    <x v="0"/>
    <x v="3"/>
    <x v="5"/>
    <s v="Red"/>
    <n v="7.75"/>
    <n v="42"/>
    <n v="325.5"/>
    <m/>
  </r>
  <r>
    <x v="92"/>
    <x v="9"/>
    <x v="0"/>
    <x v="0"/>
    <x v="4"/>
    <s v="Green"/>
    <n v="9.65"/>
    <n v="12"/>
    <n v="115.80000000000001"/>
    <m/>
  </r>
  <r>
    <x v="93"/>
    <x v="9"/>
    <x v="0"/>
    <x v="1"/>
    <x v="2"/>
    <s v="Blue"/>
    <n v="21"/>
    <n v="5"/>
    <n v="105"/>
    <m/>
  </r>
  <r>
    <x v="93"/>
    <x v="9"/>
    <x v="0"/>
    <x v="2"/>
    <x v="6"/>
    <s v="Blue"/>
    <n v="12.5"/>
    <n v="3"/>
    <n v="37.5"/>
    <m/>
  </r>
  <r>
    <x v="94"/>
    <x v="10"/>
    <x v="0"/>
    <x v="3"/>
    <x v="5"/>
    <s v="Red"/>
    <n v="17.45"/>
    <n v="15"/>
    <n v="261.75"/>
    <m/>
  </r>
  <r>
    <x v="95"/>
    <x v="10"/>
    <x v="0"/>
    <x v="0"/>
    <x v="7"/>
    <s v="Green"/>
    <n v="6"/>
    <n v="4"/>
    <n v="24"/>
    <m/>
  </r>
  <r>
    <x v="95"/>
    <x v="10"/>
    <x v="0"/>
    <x v="1"/>
    <x v="3"/>
    <s v="Blue"/>
    <n v="38"/>
    <n v="14"/>
    <n v="532"/>
    <m/>
  </r>
  <r>
    <x v="96"/>
    <x v="10"/>
    <x v="0"/>
    <x v="2"/>
    <x v="6"/>
    <s v="Blue"/>
    <n v="9.5"/>
    <n v="4"/>
    <n v="38"/>
    <m/>
  </r>
  <r>
    <x v="97"/>
    <x v="10"/>
    <x v="0"/>
    <x v="3"/>
    <x v="6"/>
    <s v="Green"/>
    <n v="18.399999999999999"/>
    <n v="5"/>
    <n v="92"/>
    <m/>
  </r>
  <r>
    <x v="98"/>
    <x v="10"/>
    <x v="0"/>
    <x v="0"/>
    <x v="6"/>
    <s v="Blue"/>
    <n v="25.89"/>
    <n v="3"/>
    <n v="77.67"/>
    <m/>
  </r>
  <r>
    <x v="99"/>
    <x v="10"/>
    <x v="0"/>
    <x v="1"/>
    <x v="5"/>
    <s v="Red"/>
    <n v="36"/>
    <n v="25"/>
    <n v="900"/>
    <m/>
  </r>
  <r>
    <x v="100"/>
    <x v="10"/>
    <x v="0"/>
    <x v="2"/>
    <x v="6"/>
    <s v="Blue"/>
    <n v="49.3"/>
    <n v="3"/>
    <n v="147.89999999999998"/>
    <m/>
  </r>
  <r>
    <x v="101"/>
    <x v="10"/>
    <x v="0"/>
    <x v="3"/>
    <x v="0"/>
    <s v="Green"/>
    <n v="14"/>
    <n v="12"/>
    <n v="168"/>
    <m/>
  </r>
  <r>
    <x v="102"/>
    <x v="11"/>
    <x v="0"/>
    <x v="0"/>
    <x v="0"/>
    <s v="Red"/>
    <n v="49.3"/>
    <n v="15"/>
    <n v="739.5"/>
    <m/>
  </r>
  <r>
    <x v="103"/>
    <x v="11"/>
    <x v="0"/>
    <x v="1"/>
    <x v="3"/>
    <s v="Red"/>
    <n v="39"/>
    <n v="33"/>
    <n v="1287"/>
    <m/>
  </r>
  <r>
    <x v="104"/>
    <x v="11"/>
    <x v="0"/>
    <x v="2"/>
    <x v="0"/>
    <s v="Green"/>
    <n v="12.5"/>
    <n v="72"/>
    <n v="900"/>
    <m/>
  </r>
  <r>
    <x v="105"/>
    <x v="11"/>
    <x v="0"/>
    <x v="3"/>
    <x v="5"/>
    <s v="Red"/>
    <n v="12.5"/>
    <n v="16"/>
    <n v="200"/>
    <m/>
  </r>
  <r>
    <x v="106"/>
    <x v="11"/>
    <x v="0"/>
    <x v="0"/>
    <x v="4"/>
    <s v="Green"/>
    <n v="1"/>
    <n v="35"/>
    <n v="35"/>
    <m/>
  </r>
  <r>
    <x v="106"/>
    <x v="11"/>
    <x v="0"/>
    <x v="1"/>
    <x v="0"/>
    <s v="Blue"/>
    <n v="18"/>
    <n v="2"/>
    <n v="36"/>
    <m/>
  </r>
  <r>
    <x v="107"/>
    <x v="11"/>
    <x v="0"/>
    <x v="2"/>
    <x v="7"/>
    <s v="Blue"/>
    <n v="263.5"/>
    <n v="5"/>
    <n v="1317.5"/>
    <m/>
  </r>
  <r>
    <x v="108"/>
    <x v="11"/>
    <x v="0"/>
    <x v="3"/>
    <x v="3"/>
    <s v="Green"/>
    <n v="34.799999999999997"/>
    <n v="3"/>
    <n v="104.39999999999999"/>
    <m/>
  </r>
  <r>
    <x v="109"/>
    <x v="11"/>
    <x v="0"/>
    <x v="0"/>
    <x v="0"/>
    <s v="Red"/>
    <n v="62.5"/>
    <n v="3"/>
    <n v="187.5"/>
    <m/>
  </r>
  <r>
    <x v="109"/>
    <x v="11"/>
    <x v="0"/>
    <x v="1"/>
    <x v="1"/>
    <s v="Red"/>
    <n v="7.75"/>
    <n v="4"/>
    <n v="31"/>
    <m/>
  </r>
  <r>
    <x v="109"/>
    <x v="11"/>
    <x v="0"/>
    <x v="2"/>
    <x v="6"/>
    <s v="Blue"/>
    <n v="12.5"/>
    <n v="15"/>
    <n v="187.5"/>
    <m/>
  </r>
  <r>
    <x v="110"/>
    <x v="11"/>
    <x v="0"/>
    <x v="3"/>
    <x v="0"/>
    <s v="Green"/>
    <n v="19.45"/>
    <n v="1"/>
    <n v="19.45"/>
    <m/>
  </r>
  <r>
    <x v="111"/>
    <x v="11"/>
    <x v="0"/>
    <x v="0"/>
    <x v="2"/>
    <s v="Blue"/>
    <n v="21"/>
    <n v="5"/>
    <n v="105"/>
    <m/>
  </r>
  <r>
    <x v="111"/>
    <x v="11"/>
    <x v="0"/>
    <x v="1"/>
    <x v="6"/>
    <s v="Green"/>
    <n v="24"/>
    <n v="6"/>
    <n v="144"/>
    <m/>
  </r>
  <r>
    <x v="111"/>
    <x v="11"/>
    <x v="0"/>
    <x v="2"/>
    <x v="5"/>
    <s v="Green"/>
    <n v="263.5"/>
    <n v="1"/>
    <n v="263.5"/>
    <m/>
  </r>
  <r>
    <x v="112"/>
    <x v="11"/>
    <x v="0"/>
    <x v="3"/>
    <x v="3"/>
    <s v="Green"/>
    <n v="31"/>
    <n v="36"/>
    <n v="1116"/>
    <m/>
  </r>
  <r>
    <x v="113"/>
    <x v="11"/>
    <x v="0"/>
    <x v="0"/>
    <x v="7"/>
    <s v="Red"/>
    <n v="16"/>
    <n v="3"/>
    <n v="48"/>
    <m/>
  </r>
  <r>
    <x v="114"/>
    <x v="0"/>
    <x v="2"/>
    <x v="4"/>
    <x v="4"/>
    <s v="Red"/>
    <n v="5.9"/>
    <n v="6"/>
    <n v="35.400000000000006"/>
    <m/>
  </r>
  <r>
    <x v="115"/>
    <x v="0"/>
    <x v="2"/>
    <x v="4"/>
    <x v="7"/>
    <s v="Green"/>
    <n v="39.4"/>
    <n v="4"/>
    <n v="157.6"/>
    <m/>
  </r>
  <r>
    <x v="116"/>
    <x v="0"/>
    <x v="2"/>
    <x v="4"/>
    <x v="0"/>
    <s v="Green"/>
    <n v="27.2"/>
    <n v="6"/>
    <n v="163.19999999999999"/>
    <m/>
  </r>
  <r>
    <x v="117"/>
    <x v="0"/>
    <x v="2"/>
    <x v="4"/>
    <x v="6"/>
    <s v="Green"/>
    <n v="3.4"/>
    <n v="28"/>
    <n v="95.2"/>
    <m/>
  </r>
  <r>
    <x v="118"/>
    <x v="1"/>
    <x v="2"/>
    <x v="4"/>
    <x v="0"/>
    <s v="Blue"/>
    <n v="99"/>
    <n v="24"/>
    <n v="2376"/>
    <m/>
  </r>
  <r>
    <x v="119"/>
    <x v="1"/>
    <x v="2"/>
    <x v="4"/>
    <x v="6"/>
    <s v="Blue"/>
    <n v="2"/>
    <n v="2"/>
    <n v="4"/>
    <m/>
  </r>
  <r>
    <x v="17"/>
    <x v="2"/>
    <x v="2"/>
    <x v="4"/>
    <x v="5"/>
    <s v="Blue"/>
    <n v="3.6"/>
    <n v="25"/>
    <n v="90"/>
    <m/>
  </r>
  <r>
    <x v="120"/>
    <x v="2"/>
    <x v="2"/>
    <x v="4"/>
    <x v="4"/>
    <s v="Red"/>
    <n v="24"/>
    <n v="3"/>
    <n v="72"/>
    <m/>
  </r>
  <r>
    <x v="121"/>
    <x v="2"/>
    <x v="2"/>
    <x v="4"/>
    <x v="4"/>
    <s v="Blue"/>
    <n v="8"/>
    <n v="21"/>
    <n v="168"/>
    <m/>
  </r>
  <r>
    <x v="122"/>
    <x v="2"/>
    <x v="2"/>
    <x v="4"/>
    <x v="5"/>
    <s v="Green"/>
    <n v="1.4"/>
    <n v="3"/>
    <n v="4.1999999999999993"/>
    <m/>
  </r>
  <r>
    <x v="123"/>
    <x v="3"/>
    <x v="2"/>
    <x v="4"/>
    <x v="1"/>
    <s v="Green"/>
    <n v="13.6"/>
    <n v="1"/>
    <n v="13.6"/>
    <m/>
  </r>
  <r>
    <x v="27"/>
    <x v="3"/>
    <x v="2"/>
    <x v="4"/>
    <x v="0"/>
    <s v="Green"/>
    <n v="18"/>
    <n v="1"/>
    <n v="18"/>
    <m/>
  </r>
  <r>
    <x v="30"/>
    <x v="3"/>
    <x v="2"/>
    <x v="4"/>
    <x v="4"/>
    <s v="Green"/>
    <n v="2.5"/>
    <n v="16"/>
    <n v="40"/>
    <m/>
  </r>
  <r>
    <x v="34"/>
    <x v="3"/>
    <x v="2"/>
    <x v="4"/>
    <x v="6"/>
    <s v="Green"/>
    <n v="18.399999999999999"/>
    <n v="15"/>
    <n v="276"/>
    <m/>
  </r>
  <r>
    <x v="124"/>
    <x v="4"/>
    <x v="2"/>
    <x v="4"/>
    <x v="2"/>
    <s v="Blue"/>
    <n v="39"/>
    <n v="4"/>
    <n v="156"/>
    <m/>
  </r>
  <r>
    <x v="125"/>
    <x v="4"/>
    <x v="2"/>
    <x v="4"/>
    <x v="6"/>
    <s v="Red"/>
    <n v="1"/>
    <n v="15"/>
    <n v="15"/>
    <m/>
  </r>
  <r>
    <x v="126"/>
    <x v="4"/>
    <x v="2"/>
    <x v="4"/>
    <x v="4"/>
    <s v="Green"/>
    <n v="36"/>
    <n v="18"/>
    <n v="648"/>
    <m/>
  </r>
  <r>
    <x v="127"/>
    <x v="4"/>
    <x v="2"/>
    <x v="4"/>
    <x v="0"/>
    <s v="Blue"/>
    <n v="15"/>
    <n v="3"/>
    <n v="45"/>
    <m/>
  </r>
  <r>
    <x v="128"/>
    <x v="5"/>
    <x v="2"/>
    <x v="4"/>
    <x v="2"/>
    <s v="Blue"/>
    <n v="33.25"/>
    <n v="18"/>
    <n v="598.5"/>
    <m/>
  </r>
  <r>
    <x v="50"/>
    <x v="5"/>
    <x v="2"/>
    <x v="4"/>
    <x v="6"/>
    <s v="Red"/>
    <n v="55"/>
    <n v="12"/>
    <n v="660"/>
    <m/>
  </r>
  <r>
    <x v="129"/>
    <x v="5"/>
    <x v="2"/>
    <x v="4"/>
    <x v="3"/>
    <s v="Red"/>
    <n v="9.5"/>
    <n v="15"/>
    <n v="142.5"/>
    <m/>
  </r>
  <r>
    <x v="53"/>
    <x v="6"/>
    <x v="2"/>
    <x v="4"/>
    <x v="3"/>
    <s v="Green"/>
    <n v="18"/>
    <n v="4"/>
    <n v="72"/>
    <m/>
  </r>
  <r>
    <x v="130"/>
    <x v="6"/>
    <x v="2"/>
    <x v="4"/>
    <x v="5"/>
    <s v="Red"/>
    <n v="13"/>
    <n v="5"/>
    <n v="65"/>
    <m/>
  </r>
  <r>
    <x v="62"/>
    <x v="6"/>
    <x v="2"/>
    <x v="4"/>
    <x v="0"/>
    <s v="Green"/>
    <n v="9.1999999999999993"/>
    <n v="5"/>
    <n v="46"/>
    <m/>
  </r>
  <r>
    <x v="65"/>
    <x v="7"/>
    <x v="2"/>
    <x v="4"/>
    <x v="3"/>
    <s v="Green"/>
    <n v="24"/>
    <n v="12"/>
    <n v="288"/>
    <m/>
  </r>
  <r>
    <x v="131"/>
    <x v="7"/>
    <x v="2"/>
    <x v="4"/>
    <x v="4"/>
    <s v="Red"/>
    <n v="22"/>
    <n v="25"/>
    <n v="550"/>
    <m/>
  </r>
  <r>
    <x v="68"/>
    <x v="7"/>
    <x v="2"/>
    <x v="4"/>
    <x v="3"/>
    <s v="Red"/>
    <n v="21.5"/>
    <n v="3"/>
    <n v="64.5"/>
    <m/>
  </r>
  <r>
    <x v="132"/>
    <x v="8"/>
    <x v="2"/>
    <x v="4"/>
    <x v="0"/>
    <s v="Blue"/>
    <n v="38"/>
    <n v="45"/>
    <n v="1710"/>
    <m/>
  </r>
  <r>
    <x v="133"/>
    <x v="8"/>
    <x v="2"/>
    <x v="4"/>
    <x v="4"/>
    <s v="Green"/>
    <n v="123.79"/>
    <n v="36"/>
    <n v="4456.4400000000005"/>
    <m/>
  </r>
  <r>
    <x v="134"/>
    <x v="8"/>
    <x v="2"/>
    <x v="4"/>
    <x v="6"/>
    <s v="Green"/>
    <n v="21.5"/>
    <n v="12"/>
    <n v="258"/>
    <m/>
  </r>
  <r>
    <x v="80"/>
    <x v="8"/>
    <x v="2"/>
    <x v="4"/>
    <x v="2"/>
    <s v="Green"/>
    <n v="17"/>
    <n v="4"/>
    <n v="68"/>
    <m/>
  </r>
  <r>
    <x v="135"/>
    <x v="9"/>
    <x v="2"/>
    <x v="4"/>
    <x v="3"/>
    <s v="Blue"/>
    <n v="46"/>
    <n v="4"/>
    <n v="184"/>
    <m/>
  </r>
  <r>
    <x v="136"/>
    <x v="9"/>
    <x v="2"/>
    <x v="4"/>
    <x v="2"/>
    <s v="Green"/>
    <n v="21.5"/>
    <n v="65"/>
    <n v="1397.5"/>
    <m/>
  </r>
  <r>
    <x v="137"/>
    <x v="9"/>
    <x v="2"/>
    <x v="4"/>
    <x v="3"/>
    <s v="Red"/>
    <n v="12.5"/>
    <n v="2"/>
    <n v="25"/>
    <m/>
  </r>
  <r>
    <x v="138"/>
    <x v="9"/>
    <x v="2"/>
    <x v="4"/>
    <x v="0"/>
    <s v="Red"/>
    <n v="19"/>
    <n v="3"/>
    <n v="57"/>
    <m/>
  </r>
  <r>
    <x v="139"/>
    <x v="10"/>
    <x v="2"/>
    <x v="4"/>
    <x v="5"/>
    <s v="Green"/>
    <n v="53"/>
    <n v="3"/>
    <n v="159"/>
    <m/>
  </r>
  <r>
    <x v="140"/>
    <x v="10"/>
    <x v="2"/>
    <x v="4"/>
    <x v="4"/>
    <s v="Blue"/>
    <n v="19"/>
    <n v="6"/>
    <n v="114"/>
    <m/>
  </r>
  <r>
    <x v="98"/>
    <x v="10"/>
    <x v="2"/>
    <x v="4"/>
    <x v="4"/>
    <s v="Blue"/>
    <n v="38"/>
    <n v="43"/>
    <n v="1634"/>
    <m/>
  </r>
  <r>
    <x v="100"/>
    <x v="10"/>
    <x v="2"/>
    <x v="4"/>
    <x v="3"/>
    <s v="Blue"/>
    <n v="55"/>
    <n v="7"/>
    <n v="385"/>
    <m/>
  </r>
  <r>
    <x v="141"/>
    <x v="10"/>
    <x v="2"/>
    <x v="4"/>
    <x v="1"/>
    <s v="Blue"/>
    <n v="7.75"/>
    <n v="18"/>
    <n v="139.5"/>
    <m/>
  </r>
  <r>
    <x v="142"/>
    <x v="11"/>
    <x v="2"/>
    <x v="4"/>
    <x v="4"/>
    <s v="Blue"/>
    <n v="19"/>
    <n v="4"/>
    <n v="76"/>
    <m/>
  </r>
  <r>
    <x v="143"/>
    <x v="11"/>
    <x v="2"/>
    <x v="4"/>
    <x v="7"/>
    <s v="Blue"/>
    <n v="38"/>
    <n v="2"/>
    <n v="76"/>
    <m/>
  </r>
  <r>
    <x v="109"/>
    <x v="11"/>
    <x v="2"/>
    <x v="4"/>
    <x v="7"/>
    <s v="Blue"/>
    <n v="21"/>
    <n v="2"/>
    <n v="42"/>
    <m/>
  </r>
  <r>
    <x v="111"/>
    <x v="11"/>
    <x v="2"/>
    <x v="4"/>
    <x v="5"/>
    <s v="Red"/>
    <n v="21.5"/>
    <n v="2"/>
    <n v="43"/>
    <m/>
  </r>
  <r>
    <x v="144"/>
    <x v="0"/>
    <x v="3"/>
    <x v="5"/>
    <x v="7"/>
    <s v="Blue"/>
    <n v="14.4"/>
    <n v="14"/>
    <n v="201.6"/>
    <m/>
  </r>
  <r>
    <x v="4"/>
    <x v="0"/>
    <x v="3"/>
    <x v="5"/>
    <x v="6"/>
    <s v="Blue"/>
    <n v="26.2"/>
    <n v="15"/>
    <n v="393"/>
    <m/>
  </r>
  <r>
    <x v="145"/>
    <x v="0"/>
    <x v="3"/>
    <x v="5"/>
    <x v="6"/>
    <s v="Blue"/>
    <n v="7.6"/>
    <n v="3"/>
    <n v="22.799999999999997"/>
    <m/>
  </r>
  <r>
    <x v="7"/>
    <x v="1"/>
    <x v="3"/>
    <x v="5"/>
    <x v="5"/>
    <s v="Blue"/>
    <n v="35.1"/>
    <n v="5"/>
    <n v="175.5"/>
    <m/>
  </r>
  <r>
    <x v="119"/>
    <x v="1"/>
    <x v="3"/>
    <x v="5"/>
    <x v="0"/>
    <s v="Blue"/>
    <n v="16.8"/>
    <n v="28"/>
    <n v="470.40000000000003"/>
    <m/>
  </r>
  <r>
    <x v="146"/>
    <x v="1"/>
    <x v="3"/>
    <x v="5"/>
    <x v="7"/>
    <s v="Blue"/>
    <n v="27.8"/>
    <n v="4"/>
    <n v="111.2"/>
    <m/>
  </r>
  <r>
    <x v="147"/>
    <x v="2"/>
    <x v="3"/>
    <x v="5"/>
    <x v="0"/>
    <s v="Green"/>
    <n v="2.7"/>
    <n v="8"/>
    <n v="21.6"/>
    <m/>
  </r>
  <r>
    <x v="121"/>
    <x v="2"/>
    <x v="3"/>
    <x v="5"/>
    <x v="5"/>
    <s v="Blue"/>
    <n v="19.2"/>
    <n v="2"/>
    <n v="38.4"/>
    <m/>
  </r>
  <r>
    <x v="22"/>
    <x v="2"/>
    <x v="3"/>
    <x v="5"/>
    <x v="3"/>
    <s v="Green"/>
    <n v="5.9"/>
    <n v="24"/>
    <n v="141.60000000000002"/>
    <m/>
  </r>
  <r>
    <x v="148"/>
    <x v="3"/>
    <x v="3"/>
    <x v="5"/>
    <x v="1"/>
    <s v="Green"/>
    <n v="3.4"/>
    <n v="14"/>
    <n v="47.6"/>
    <m/>
  </r>
  <r>
    <x v="27"/>
    <x v="3"/>
    <x v="3"/>
    <x v="5"/>
    <x v="4"/>
    <s v="Red"/>
    <n v="6"/>
    <n v="1"/>
    <n v="6"/>
    <m/>
  </r>
  <r>
    <x v="29"/>
    <x v="3"/>
    <x v="3"/>
    <x v="5"/>
    <x v="5"/>
    <s v="Red"/>
    <n v="1"/>
    <n v="4"/>
    <n v="4"/>
    <m/>
  </r>
  <r>
    <x v="149"/>
    <x v="3"/>
    <x v="3"/>
    <x v="5"/>
    <x v="0"/>
    <s v="Blue"/>
    <n v="9.65"/>
    <n v="8"/>
    <n v="77.2"/>
    <m/>
  </r>
  <r>
    <x v="35"/>
    <x v="4"/>
    <x v="3"/>
    <x v="5"/>
    <x v="3"/>
    <s v="Blue"/>
    <n v="38"/>
    <n v="3"/>
    <n v="114"/>
    <m/>
  </r>
  <r>
    <x v="38"/>
    <x v="4"/>
    <x v="3"/>
    <x v="5"/>
    <x v="6"/>
    <s v="Red"/>
    <n v="53"/>
    <n v="6"/>
    <n v="318"/>
    <m/>
  </r>
  <r>
    <x v="42"/>
    <x v="4"/>
    <x v="3"/>
    <x v="5"/>
    <x v="0"/>
    <s v="Green"/>
    <n v="21"/>
    <n v="1"/>
    <n v="21"/>
    <m/>
  </r>
  <r>
    <x v="126"/>
    <x v="4"/>
    <x v="3"/>
    <x v="5"/>
    <x v="0"/>
    <s v="Green"/>
    <n v="4.5"/>
    <n v="18"/>
    <n v="81"/>
    <m/>
  </r>
  <r>
    <x v="150"/>
    <x v="5"/>
    <x v="3"/>
    <x v="5"/>
    <x v="6"/>
    <s v="Blue"/>
    <n v="19"/>
    <n v="25"/>
    <n v="475"/>
    <m/>
  </r>
  <r>
    <x v="151"/>
    <x v="5"/>
    <x v="3"/>
    <x v="5"/>
    <x v="6"/>
    <s v="Red"/>
    <n v="14"/>
    <n v="28"/>
    <n v="392"/>
    <m/>
  </r>
  <r>
    <x v="152"/>
    <x v="5"/>
    <x v="3"/>
    <x v="5"/>
    <x v="4"/>
    <s v="Blue"/>
    <n v="19.5"/>
    <n v="4"/>
    <n v="78"/>
    <m/>
  </r>
  <r>
    <x v="153"/>
    <x v="6"/>
    <x v="3"/>
    <x v="5"/>
    <x v="0"/>
    <s v="Blue"/>
    <n v="4.5"/>
    <n v="35"/>
    <n v="157.5"/>
    <m/>
  </r>
  <r>
    <x v="154"/>
    <x v="6"/>
    <x v="3"/>
    <x v="5"/>
    <x v="5"/>
    <s v="Red"/>
    <n v="49.3"/>
    <n v="1"/>
    <n v="49.3"/>
    <m/>
  </r>
  <r>
    <x v="62"/>
    <x v="6"/>
    <x v="3"/>
    <x v="5"/>
    <x v="5"/>
    <s v="Blue"/>
    <n v="1"/>
    <n v="8"/>
    <n v="8"/>
    <m/>
  </r>
  <r>
    <x v="65"/>
    <x v="7"/>
    <x v="3"/>
    <x v="5"/>
    <x v="2"/>
    <s v="Blue"/>
    <n v="49.3"/>
    <n v="15"/>
    <n v="739.5"/>
    <m/>
  </r>
  <r>
    <x v="67"/>
    <x v="7"/>
    <x v="3"/>
    <x v="5"/>
    <x v="3"/>
    <s v="Green"/>
    <n v="62.5"/>
    <n v="5"/>
    <n v="312.5"/>
    <m/>
  </r>
  <r>
    <x v="155"/>
    <x v="7"/>
    <x v="3"/>
    <x v="5"/>
    <x v="5"/>
    <s v="Green"/>
    <n v="18"/>
    <n v="21"/>
    <n v="378"/>
    <m/>
  </r>
  <r>
    <x v="73"/>
    <x v="7"/>
    <x v="3"/>
    <x v="5"/>
    <x v="2"/>
    <s v="Blue"/>
    <n v="14"/>
    <n v="2"/>
    <n v="28"/>
    <m/>
  </r>
  <r>
    <x v="156"/>
    <x v="8"/>
    <x v="3"/>
    <x v="5"/>
    <x v="5"/>
    <s v="Red"/>
    <n v="14"/>
    <n v="3"/>
    <n v="42"/>
    <m/>
  </r>
  <r>
    <x v="78"/>
    <x v="8"/>
    <x v="3"/>
    <x v="5"/>
    <x v="3"/>
    <s v="Blue"/>
    <n v="13.25"/>
    <n v="3"/>
    <n v="39.75"/>
    <m/>
  </r>
  <r>
    <x v="82"/>
    <x v="8"/>
    <x v="3"/>
    <x v="5"/>
    <x v="6"/>
    <s v="Red"/>
    <n v="14"/>
    <n v="14"/>
    <n v="196"/>
    <m/>
  </r>
  <r>
    <x v="84"/>
    <x v="9"/>
    <x v="3"/>
    <x v="5"/>
    <x v="4"/>
    <s v="Green"/>
    <n v="9.1999999999999993"/>
    <n v="7"/>
    <n v="64.399999999999991"/>
    <m/>
  </r>
  <r>
    <x v="157"/>
    <x v="9"/>
    <x v="3"/>
    <x v="5"/>
    <x v="3"/>
    <s v="Red"/>
    <n v="4.5"/>
    <n v="35"/>
    <n v="157.5"/>
    <m/>
  </r>
  <r>
    <x v="158"/>
    <x v="9"/>
    <x v="3"/>
    <x v="5"/>
    <x v="3"/>
    <s v="Red"/>
    <n v="32.799999999999997"/>
    <n v="123"/>
    <n v="4034.3999999999996"/>
    <m/>
  </r>
  <r>
    <x v="159"/>
    <x v="9"/>
    <x v="3"/>
    <x v="5"/>
    <x v="6"/>
    <s v="Blue"/>
    <n v="38"/>
    <n v="36"/>
    <n v="1368"/>
    <m/>
  </r>
  <r>
    <x v="160"/>
    <x v="9"/>
    <x v="3"/>
    <x v="5"/>
    <x v="6"/>
    <s v="Red"/>
    <n v="38"/>
    <n v="1"/>
    <n v="38"/>
    <m/>
  </r>
  <r>
    <x v="96"/>
    <x v="10"/>
    <x v="3"/>
    <x v="5"/>
    <x v="3"/>
    <s v="Blue"/>
    <n v="34.799999999999997"/>
    <n v="35"/>
    <n v="1218"/>
    <m/>
  </r>
  <r>
    <x v="98"/>
    <x v="10"/>
    <x v="3"/>
    <x v="5"/>
    <x v="5"/>
    <s v="Blue"/>
    <n v="55"/>
    <n v="25"/>
    <n v="1375"/>
    <m/>
  </r>
  <r>
    <x v="161"/>
    <x v="10"/>
    <x v="3"/>
    <x v="5"/>
    <x v="7"/>
    <s v="Green"/>
    <n v="14"/>
    <n v="3"/>
    <n v="42"/>
    <m/>
  </r>
  <r>
    <x v="162"/>
    <x v="11"/>
    <x v="3"/>
    <x v="5"/>
    <x v="1"/>
    <s v="Blue"/>
    <n v="28.5"/>
    <n v="2"/>
    <n v="57"/>
    <m/>
  </r>
  <r>
    <x v="163"/>
    <x v="11"/>
    <x v="3"/>
    <x v="5"/>
    <x v="2"/>
    <s v="Red"/>
    <n v="31"/>
    <n v="6"/>
    <n v="186"/>
    <m/>
  </r>
  <r>
    <x v="164"/>
    <x v="11"/>
    <x v="3"/>
    <x v="5"/>
    <x v="2"/>
    <s v="Red"/>
    <n v="43.9"/>
    <n v="3"/>
    <n v="131.69999999999999"/>
    <m/>
  </r>
  <r>
    <x v="165"/>
    <x v="11"/>
    <x v="3"/>
    <x v="5"/>
    <x v="1"/>
    <s v="Red"/>
    <n v="17.45"/>
    <n v="65"/>
    <n v="1134.25"/>
    <m/>
  </r>
  <r>
    <x v="112"/>
    <x v="11"/>
    <x v="3"/>
    <x v="5"/>
    <x v="0"/>
    <s v="Green"/>
    <n v="55"/>
    <n v="15"/>
    <n v="82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98F7CD4-1735-450E-ACED-DFAAFD2DE2CE}" name="PivotTable5"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D3:E10" firstHeaderRow="1" firstDataRow="1" firstDataCol="1"/>
  <pivotFields count="11">
    <pivotField numFmtId="14" showAll="0"/>
    <pivotField showAll="0">
      <items count="13">
        <item x="0"/>
        <item x="1"/>
        <item x="2"/>
        <item x="3"/>
        <item x="4"/>
        <item x="5"/>
        <item x="6"/>
        <item x="7"/>
        <item x="8"/>
        <item x="9"/>
        <item x="10"/>
        <item x="11"/>
        <item t="default"/>
      </items>
    </pivotField>
    <pivotField showAll="0">
      <items count="5">
        <item x="0"/>
        <item x="1"/>
        <item x="2"/>
        <item x="3"/>
        <item t="default"/>
      </items>
    </pivotField>
    <pivotField axis="axisRow" showAll="0" sortType="descending">
      <items count="7">
        <item x="2"/>
        <item x="3"/>
        <item x="5"/>
        <item x="4"/>
        <item x="0"/>
        <item x="1"/>
        <item t="default"/>
      </items>
      <autoSortScope>
        <pivotArea dataOnly="0" outline="0" fieldPosition="0">
          <references count="1">
            <reference field="4294967294" count="1" selected="0">
              <x v="0"/>
            </reference>
          </references>
        </pivotArea>
      </autoSortScope>
    </pivotField>
    <pivotField showAll="0">
      <items count="9">
        <item x="3"/>
        <item x="4"/>
        <item x="0"/>
        <item x="5"/>
        <item x="1"/>
        <item x="2"/>
        <item x="7"/>
        <item x="6"/>
        <item t="default"/>
      </items>
    </pivotField>
    <pivotField showAll="0"/>
    <pivotField showAll="0"/>
    <pivotField showAll="0"/>
    <pivotField dataField="1" showAll="0"/>
    <pivotField showAll="0"/>
    <pivotField showAll="0" defaultSubtotal="0"/>
  </pivotFields>
  <rowFields count="1">
    <field x="3"/>
  </rowFields>
  <rowItems count="7">
    <i>
      <x v="3"/>
    </i>
    <i>
      <x v="2"/>
    </i>
    <i>
      <x/>
    </i>
    <i>
      <x v="5"/>
    </i>
    <i>
      <x v="4"/>
    </i>
    <i>
      <x v="1"/>
    </i>
    <i t="grand">
      <x/>
    </i>
  </rowItems>
  <colItems count="1">
    <i/>
  </colItems>
  <dataFields count="1">
    <dataField name="Sum of Revenue" fld="8" baseField="0" baseItem="0"/>
  </dataFields>
  <formats count="2">
    <format dxfId="12">
      <pivotArea grandRow="1" outline="0" collapsedLevelsAreSubtotals="1" fieldPosition="0"/>
    </format>
    <format dxfId="11">
      <pivotArea collapsedLevelsAreSubtotals="1" fieldPosition="0">
        <references count="1">
          <reference field="3" count="0"/>
        </references>
      </pivotArea>
    </format>
  </formats>
  <chartFormats count="1">
    <chartFormat chart="2"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24A5E69-4321-4B8C-9A3F-2E567F1CCC9C}" name="PivotTable4"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6">
  <location ref="M3:N9" firstHeaderRow="1" firstDataRow="1" firstDataCol="1"/>
  <pivotFields count="11">
    <pivotField numFmtId="14" showAll="0"/>
    <pivotField showAll="0">
      <items count="13">
        <item x="0"/>
        <item x="1"/>
        <item x="2"/>
        <item x="3"/>
        <item x="4"/>
        <item x="5"/>
        <item x="6"/>
        <item x="7"/>
        <item x="8"/>
        <item x="9"/>
        <item x="10"/>
        <item x="11"/>
        <item t="default"/>
      </items>
    </pivotField>
    <pivotField showAll="0">
      <items count="5">
        <item x="0"/>
        <item x="1"/>
        <item x="2"/>
        <item x="3"/>
        <item t="default"/>
      </items>
    </pivotField>
    <pivotField showAll="0">
      <items count="7">
        <item x="2"/>
        <item x="3"/>
        <item x="5"/>
        <item x="4"/>
        <item x="0"/>
        <item x="1"/>
        <item t="default"/>
      </items>
    </pivotField>
    <pivotField axis="axisRow" showAll="0" measureFilter="1" sortType="descending">
      <items count="9">
        <item x="3"/>
        <item x="4"/>
        <item x="0"/>
        <item x="5"/>
        <item x="1"/>
        <item x="2"/>
        <item x="7"/>
        <item x="6"/>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 showAll="0"/>
    <pivotField showAll="0"/>
    <pivotField showAll="0" defaultSubtotal="0"/>
  </pivotFields>
  <rowFields count="1">
    <field x="4"/>
  </rowFields>
  <rowItems count="6">
    <i>
      <x/>
    </i>
    <i>
      <x v="2"/>
    </i>
    <i>
      <x v="7"/>
    </i>
    <i>
      <x v="3"/>
    </i>
    <i>
      <x v="1"/>
    </i>
    <i t="grand">
      <x/>
    </i>
  </rowItems>
  <colItems count="1">
    <i/>
  </colItems>
  <dataFields count="1">
    <dataField name="Sum of Qty." fld="7" baseField="0" baseItem="0"/>
  </dataFields>
  <chartFormats count="6">
    <chartFormat chart="5" format="7" series="1">
      <pivotArea type="data" outline="0" fieldPosition="0">
        <references count="1">
          <reference field="4294967294" count="1" selected="0">
            <x v="0"/>
          </reference>
        </references>
      </pivotArea>
    </chartFormat>
    <chartFormat chart="5" format="8">
      <pivotArea type="data" outline="0" fieldPosition="0">
        <references count="2">
          <reference field="4294967294" count="1" selected="0">
            <x v="0"/>
          </reference>
          <reference field="4" count="1" selected="0">
            <x v="0"/>
          </reference>
        </references>
      </pivotArea>
    </chartFormat>
    <chartFormat chart="5" format="9">
      <pivotArea type="data" outline="0" fieldPosition="0">
        <references count="2">
          <reference field="4294967294" count="1" selected="0">
            <x v="0"/>
          </reference>
          <reference field="4" count="1" selected="0">
            <x v="2"/>
          </reference>
        </references>
      </pivotArea>
    </chartFormat>
    <chartFormat chart="5" format="10">
      <pivotArea type="data" outline="0" fieldPosition="0">
        <references count="2">
          <reference field="4294967294" count="1" selected="0">
            <x v="0"/>
          </reference>
          <reference field="4" count="1" selected="0">
            <x v="7"/>
          </reference>
        </references>
      </pivotArea>
    </chartFormat>
    <chartFormat chart="5" format="11">
      <pivotArea type="data" outline="0" fieldPosition="0">
        <references count="2">
          <reference field="4294967294" count="1" selected="0">
            <x v="0"/>
          </reference>
          <reference field="4" count="1" selected="0">
            <x v="3"/>
          </reference>
        </references>
      </pivotArea>
    </chartFormat>
    <chartFormat chart="5" format="12">
      <pivotArea type="data" outline="0" fieldPosition="0">
        <references count="2">
          <reference field="4294967294" count="1" selected="0">
            <x v="0"/>
          </reference>
          <reference field="4" count="1" selected="0">
            <x v="1"/>
          </reference>
        </references>
      </pivotArea>
    </chartFormat>
  </chartFormats>
  <pivotTableStyleInfo name="PivotStyleLight16" showRowHeaders="1" showColHeaders="1" showRowStripes="0" showColStripes="0" showLastColumn="1"/>
  <filters count="1">
    <filter fld="4" type="count" evalOrder="-1" id="1"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34123AE-C2A0-4007-B2B8-B470DC557758}" name="PivotTable3"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J3:K12" firstHeaderRow="1" firstDataRow="1" firstDataCol="1"/>
  <pivotFields count="11">
    <pivotField numFmtId="14" showAll="0"/>
    <pivotField showAll="0">
      <items count="13">
        <item x="0"/>
        <item x="1"/>
        <item x="2"/>
        <item x="3"/>
        <item x="4"/>
        <item x="5"/>
        <item x="6"/>
        <item x="7"/>
        <item x="8"/>
        <item x="9"/>
        <item x="10"/>
        <item x="11"/>
        <item t="default"/>
      </items>
    </pivotField>
    <pivotField showAll="0">
      <items count="5">
        <item x="0"/>
        <item x="1"/>
        <item x="2"/>
        <item x="3"/>
        <item t="default"/>
      </items>
    </pivotField>
    <pivotField showAll="0">
      <items count="7">
        <item x="2"/>
        <item x="3"/>
        <item x="5"/>
        <item x="4"/>
        <item x="0"/>
        <item x="1"/>
        <item t="default"/>
      </items>
    </pivotField>
    <pivotField axis="axisRow" showAll="0" sortType="descending">
      <items count="9">
        <item x="3"/>
        <item x="4"/>
        <item x="0"/>
        <item x="5"/>
        <item x="1"/>
        <item x="2"/>
        <item x="7"/>
        <item x="6"/>
        <item t="default"/>
      </items>
      <autoSortScope>
        <pivotArea dataOnly="0" outline="0" fieldPosition="0">
          <references count="1">
            <reference field="4294967294" count="1" selected="0">
              <x v="0"/>
            </reference>
          </references>
        </pivotArea>
      </autoSortScope>
    </pivotField>
    <pivotField showAll="0"/>
    <pivotField showAll="0"/>
    <pivotField dataField="1" showAll="0"/>
    <pivotField showAll="0"/>
    <pivotField showAll="0"/>
    <pivotField showAll="0" defaultSubtotal="0"/>
  </pivotFields>
  <rowFields count="1">
    <field x="4"/>
  </rowFields>
  <rowItems count="9">
    <i>
      <x/>
    </i>
    <i>
      <x v="2"/>
    </i>
    <i>
      <x v="7"/>
    </i>
    <i>
      <x v="3"/>
    </i>
    <i>
      <x v="1"/>
    </i>
    <i>
      <x v="4"/>
    </i>
    <i>
      <x v="5"/>
    </i>
    <i>
      <x v="6"/>
    </i>
    <i t="grand">
      <x/>
    </i>
  </rowItems>
  <colItems count="1">
    <i/>
  </colItems>
  <dataFields count="1">
    <dataField name="Sum of Qty." fld="7" baseField="0" baseItem="0"/>
  </dataFields>
  <chartFormats count="9">
    <chartFormat chart="2" format="2" series="1">
      <pivotArea type="data" outline="0" fieldPosition="0">
        <references count="1">
          <reference field="4294967294" count="1" selected="0">
            <x v="0"/>
          </reference>
        </references>
      </pivotArea>
    </chartFormat>
    <chartFormat chart="2" format="3">
      <pivotArea type="data" outline="0" fieldPosition="0">
        <references count="2">
          <reference field="4294967294" count="1" selected="0">
            <x v="0"/>
          </reference>
          <reference field="4" count="1" selected="0">
            <x v="2"/>
          </reference>
        </references>
      </pivotArea>
    </chartFormat>
    <chartFormat chart="2" format="4">
      <pivotArea type="data" outline="0" fieldPosition="0">
        <references count="2">
          <reference field="4294967294" count="1" selected="0">
            <x v="0"/>
          </reference>
          <reference field="4" count="1" selected="0">
            <x v="0"/>
          </reference>
        </references>
      </pivotArea>
    </chartFormat>
    <chartFormat chart="2" format="5">
      <pivotArea type="data" outline="0" fieldPosition="0">
        <references count="2">
          <reference field="4294967294" count="1" selected="0">
            <x v="0"/>
          </reference>
          <reference field="4" count="1" selected="0">
            <x v="7"/>
          </reference>
        </references>
      </pivotArea>
    </chartFormat>
    <chartFormat chart="2" format="6">
      <pivotArea type="data" outline="0" fieldPosition="0">
        <references count="2">
          <reference field="4294967294" count="1" selected="0">
            <x v="0"/>
          </reference>
          <reference field="4" count="1" selected="0">
            <x v="3"/>
          </reference>
        </references>
      </pivotArea>
    </chartFormat>
    <chartFormat chart="2" format="7">
      <pivotArea type="data" outline="0" fieldPosition="0">
        <references count="2">
          <reference field="4294967294" count="1" selected="0">
            <x v="0"/>
          </reference>
          <reference field="4" count="1" selected="0">
            <x v="1"/>
          </reference>
        </references>
      </pivotArea>
    </chartFormat>
    <chartFormat chart="2" format="8">
      <pivotArea type="data" outline="0" fieldPosition="0">
        <references count="2">
          <reference field="4294967294" count="1" selected="0">
            <x v="0"/>
          </reference>
          <reference field="4" count="1" selected="0">
            <x v="4"/>
          </reference>
        </references>
      </pivotArea>
    </chartFormat>
    <chartFormat chart="2" format="9">
      <pivotArea type="data" outline="0" fieldPosition="0">
        <references count="2">
          <reference field="4294967294" count="1" selected="0">
            <x v="0"/>
          </reference>
          <reference field="4" count="1" selected="0">
            <x v="5"/>
          </reference>
        </references>
      </pivotArea>
    </chartFormat>
    <chartFormat chart="2" format="10">
      <pivotArea type="data" outline="0" fieldPosition="0">
        <references count="2">
          <reference field="4294967294" count="1" selected="0">
            <x v="0"/>
          </reference>
          <reference field="4"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421BABD-6930-4BB4-857E-3331D717CD8A}"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G3:H8" firstHeaderRow="1" firstDataRow="1" firstDataCol="1"/>
  <pivotFields count="11">
    <pivotField numFmtId="14" showAll="0"/>
    <pivotField showAll="0">
      <items count="13">
        <item x="0"/>
        <item x="1"/>
        <item x="2"/>
        <item x="3"/>
        <item x="4"/>
        <item x="5"/>
        <item x="6"/>
        <item x="7"/>
        <item x="8"/>
        <item x="9"/>
        <item x="10"/>
        <item x="11"/>
        <item t="default"/>
      </items>
    </pivotField>
    <pivotField axis="axisRow" showAll="0" sortType="descending">
      <items count="5">
        <item x="0"/>
        <item x="1"/>
        <item x="2"/>
        <item x="3"/>
        <item t="default"/>
      </items>
      <autoSortScope>
        <pivotArea dataOnly="0" outline="0" fieldPosition="0">
          <references count="1">
            <reference field="4294967294" count="1" selected="0">
              <x v="0"/>
            </reference>
          </references>
        </pivotArea>
      </autoSortScope>
    </pivotField>
    <pivotField showAll="0">
      <items count="7">
        <item x="2"/>
        <item x="3"/>
        <item x="5"/>
        <item x="4"/>
        <item x="0"/>
        <item x="1"/>
        <item t="default"/>
      </items>
    </pivotField>
    <pivotField showAll="0">
      <items count="9">
        <item x="3"/>
        <item x="4"/>
        <item x="0"/>
        <item x="5"/>
        <item x="1"/>
        <item x="2"/>
        <item x="7"/>
        <item x="6"/>
        <item t="default"/>
      </items>
    </pivotField>
    <pivotField showAll="0"/>
    <pivotField showAll="0"/>
    <pivotField showAll="0"/>
    <pivotField dataField="1" showAll="0"/>
    <pivotField showAll="0"/>
    <pivotField showAll="0" defaultSubtotal="0">
      <items count="14">
        <item x="0"/>
        <item x="1"/>
        <item x="2"/>
        <item x="3"/>
        <item x="4"/>
        <item x="5"/>
        <item x="6"/>
        <item x="7"/>
        <item x="8"/>
        <item x="9"/>
        <item x="10"/>
        <item x="11"/>
        <item x="12"/>
        <item x="13"/>
      </items>
    </pivotField>
  </pivotFields>
  <rowFields count="1">
    <field x="2"/>
  </rowFields>
  <rowItems count="5">
    <i>
      <x/>
    </i>
    <i>
      <x v="2"/>
    </i>
    <i>
      <x v="3"/>
    </i>
    <i>
      <x v="1"/>
    </i>
    <i t="grand">
      <x/>
    </i>
  </rowItems>
  <colItems count="1">
    <i/>
  </colItems>
  <dataFields count="1">
    <dataField name="Sum of Revenue" fld="8" baseField="0" baseItem="0"/>
  </dataFields>
  <formats count="2">
    <format dxfId="14">
      <pivotArea collapsedLevelsAreSubtotals="1" fieldPosition="0">
        <references count="1">
          <reference field="2" count="0"/>
        </references>
      </pivotArea>
    </format>
    <format dxfId="13">
      <pivotArea grandRow="1" outline="0" collapsedLevelsAreSubtotals="1" fieldPosition="0"/>
    </format>
  </formats>
  <chartFormats count="1">
    <chartFormat chart="3"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B202D6B7-21FF-43AC-A706-BA04E87C80D8}"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3:B16" firstHeaderRow="1" firstDataRow="1" firstDataCol="1"/>
  <pivotFields count="11">
    <pivotField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13">
        <item x="0"/>
        <item x="1"/>
        <item x="2"/>
        <item x="3"/>
        <item x="4"/>
        <item x="5"/>
        <item x="6"/>
        <item x="7"/>
        <item x="8"/>
        <item x="9"/>
        <item x="10"/>
        <item x="11"/>
        <item t="default"/>
      </items>
    </pivotField>
    <pivotField showAll="0">
      <items count="5">
        <item x="0"/>
        <item x="1"/>
        <item x="2"/>
        <item x="3"/>
        <item t="default"/>
      </items>
    </pivotField>
    <pivotField showAll="0">
      <items count="7">
        <item x="2"/>
        <item x="3"/>
        <item x="5"/>
        <item x="4"/>
        <item x="0"/>
        <item x="1"/>
        <item t="default"/>
      </items>
    </pivotField>
    <pivotField showAll="0">
      <items count="9">
        <item x="3"/>
        <item x="4"/>
        <item x="0"/>
        <item x="5"/>
        <item x="1"/>
        <item x="2"/>
        <item x="7"/>
        <item x="6"/>
        <item t="default"/>
      </items>
    </pivotField>
    <pivotField showAll="0"/>
    <pivotField showAll="0"/>
    <pivotField showAll="0"/>
    <pivotField dataField="1" showAll="0"/>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1">
    <field x="10"/>
  </rowFields>
  <rowItems count="13">
    <i>
      <x v="1"/>
    </i>
    <i>
      <x v="2"/>
    </i>
    <i>
      <x v="3"/>
    </i>
    <i>
      <x v="4"/>
    </i>
    <i>
      <x v="5"/>
    </i>
    <i>
      <x v="6"/>
    </i>
    <i>
      <x v="7"/>
    </i>
    <i>
      <x v="8"/>
    </i>
    <i>
      <x v="9"/>
    </i>
    <i>
      <x v="10"/>
    </i>
    <i>
      <x v="11"/>
    </i>
    <i>
      <x v="12"/>
    </i>
    <i t="grand">
      <x/>
    </i>
  </rowItems>
  <colItems count="1">
    <i/>
  </colItems>
  <dataFields count="1">
    <dataField name="Sum of Revenue" fld="8" baseField="0" baseItem="0"/>
  </dataFields>
  <formats count="2">
    <format dxfId="16">
      <pivotArea grandRow="1" outline="0" collapsedLevelsAreSubtotals="1" fieldPosition="0"/>
    </format>
    <format dxfId="15">
      <pivotArea collapsedLevelsAreSubtotals="1" fieldPosition="0">
        <references count="1">
          <reference field="10" count="12">
            <x v="1"/>
            <x v="2"/>
            <x v="3"/>
            <x v="4"/>
            <x v="5"/>
            <x v="6"/>
            <x v="7"/>
            <x v="8"/>
            <x v="9"/>
            <x v="10"/>
            <x v="11"/>
            <x v="12"/>
          </reference>
        </references>
      </pivotArea>
    </format>
  </formats>
  <chartFormats count="4">
    <chartFormat chart="1" format="1" series="1">
      <pivotArea type="data" outline="0" fieldPosition="0">
        <references count="1">
          <reference field="4294967294" count="1" selected="0">
            <x v="0"/>
          </reference>
        </references>
      </pivotArea>
    </chartFormat>
    <chartFormat chart="2" format="2" series="1">
      <pivotArea type="data" outline="0" fieldPosition="0">
        <references count="1">
          <reference field="4294967294" count="1" selected="0">
            <x v="0"/>
          </reference>
        </references>
      </pivotArea>
    </chartFormat>
    <chartFormat chart="2" format="3">
      <pivotArea type="data" outline="0" fieldPosition="0">
        <references count="2">
          <reference field="4294967294" count="1" selected="0">
            <x v="0"/>
          </reference>
          <reference field="10" count="1" selected="0">
            <x v="6"/>
          </reference>
        </references>
      </pivotArea>
    </chartFormat>
    <chartFormat chart="2" format="4">
      <pivotArea type="data" outline="0" fieldPosition="0">
        <references count="2">
          <reference field="4294967294" count="1" selected="0">
            <x v="0"/>
          </reference>
          <reference field="10"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CF9808B2-AC66-4264-BC00-E70D8CED09DF}" sourceName="Month">
  <pivotTables>
    <pivotTable tabId="3" name="PivotTable1"/>
    <pivotTable tabId="3" name="PivotTable2"/>
    <pivotTable tabId="3" name="PivotTable3"/>
    <pivotTable tabId="3" name="PivotTable4"/>
    <pivotTable tabId="3" name="PivotTable5"/>
  </pivotTables>
  <data>
    <tabular pivotCacheId="1405287462">
      <items count="12">
        <i x="0" s="1"/>
        <i x="1" s="1"/>
        <i x="2" s="1"/>
        <i x="3" s="1"/>
        <i x="4" s="1"/>
        <i x="5" s="1"/>
        <i x="6" s="1"/>
        <i x="7" s="1"/>
        <i x="8" s="1"/>
        <i x="9" s="1"/>
        <i x="10" s="1"/>
        <i x="11"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ity" xr10:uid="{918CB65C-D9E0-43A0-A041-6D3C6729C9C8}" sourceName="City">
  <pivotTables>
    <pivotTable tabId="3" name="PivotTable2"/>
    <pivotTable tabId="3" name="PivotTable1"/>
    <pivotTable tabId="3" name="PivotTable3"/>
    <pivotTable tabId="3" name="PivotTable4"/>
    <pivotTable tabId="3" name="PivotTable5"/>
  </pivotTables>
  <data>
    <tabular pivotCacheId="1405287462">
      <items count="4">
        <i x="0" s="1"/>
        <i x="1" s="1"/>
        <i x="2" s="1"/>
        <i x="3"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Rep." xr10:uid="{91EB305D-6592-44FB-AB63-5F426E14FEE6}" sourceName="Sales Rep.">
  <pivotTables>
    <pivotTable tabId="3" name="PivotTable5"/>
    <pivotTable tabId="3" name="PivotTable1"/>
    <pivotTable tabId="3" name="PivotTable2"/>
    <pivotTable tabId="3" name="PivotTable3"/>
    <pivotTable tabId="3" name="PivotTable4"/>
  </pivotTables>
  <data>
    <tabular pivotCacheId="1405287462">
      <items count="6">
        <i x="2" s="1"/>
        <i x="3" s="1"/>
        <i x="5" s="1"/>
        <i x="4" s="1"/>
        <i x="0" s="1"/>
        <i x="1"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_Category" xr10:uid="{371F1E77-47BE-43BF-BC2B-B81464090348}" sourceName="Product Category">
  <pivotTables>
    <pivotTable tabId="3" name="PivotTable3"/>
    <pivotTable tabId="3" name="PivotTable1"/>
    <pivotTable tabId="3" name="PivotTable2"/>
    <pivotTable tabId="3" name="PivotTable4"/>
    <pivotTable tabId="3" name="PivotTable5"/>
  </pivotTables>
  <data>
    <tabular pivotCacheId="1405287462">
      <items count="8">
        <i x="3" s="1"/>
        <i x="4" s="1"/>
        <i x="0" s="1"/>
        <i x="5" s="1"/>
        <i x="1" s="1"/>
        <i x="2" s="1"/>
        <i x="7"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th" xr10:uid="{AFDAA42C-581A-46FD-AA3E-ECD0AF87E74F}" cache="Slicer_Month" caption="Month" columnCount="3" rowHeight="241300"/>
  <slicer name="City" xr10:uid="{126CF3EB-9344-415A-AECE-115579185034}" cache="Slicer_City" caption="City" rowHeight="241300"/>
  <slicer name="Sales Rep." xr10:uid="{6AD289A5-50F0-4F71-A1D3-7B7244521838}" cache="Slicer_Sales_Rep." caption="Sales Rep." columnCount="2" rowHeight="241300"/>
  <slicer name="Product Category" xr10:uid="{F1DF77CE-A4C9-4218-A2CA-C489A7BD11AB}" cache="Slicer_Product_Category" caption="Product Category"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7C6536-A842-406C-AD0E-2D4938BD1622}" name="Table2" displayName="Table2" ref="A1:I232" totalsRowShown="0" headerRowDxfId="10" dataDxfId="9">
  <autoFilter ref="A1:I232" xr:uid="{C7002B2C-6960-4155-9FC2-28433026A090}"/>
  <tableColumns count="9">
    <tableColumn id="1" xr3:uid="{13455314-DE60-40D0-9A93-F1A4DBD207FE}" name="Date" dataDxfId="8"/>
    <tableColumn id="9" xr3:uid="{A837C5AC-6951-4216-9ACD-7F71F93EFFE9}" name="Month" dataDxfId="7">
      <calculatedColumnFormula>TEXT(Table2[[#This Row],[Date]],"mmm")</calculatedColumnFormula>
    </tableColumn>
    <tableColumn id="2" xr3:uid="{0079181D-5C87-43EE-B9F9-9C920B8B85F2}" name="City" dataDxfId="6"/>
    <tableColumn id="3" xr3:uid="{4B9A17A1-8942-4B79-8D5A-27B63506B896}" name="Sales Rep." dataDxfId="5"/>
    <tableColumn id="4" xr3:uid="{0014696C-EE57-4707-A0C8-4A1C7146B97F}" name="Product Category" dataDxfId="4"/>
    <tableColumn id="5" xr3:uid="{55212BFB-FC4F-4884-AB4D-E82459E1D3F7}" name="Color" dataDxfId="3"/>
    <tableColumn id="6" xr3:uid="{22894F55-7AB2-4A1D-A65C-C52DBAB366F2}" name="Price" dataDxfId="2"/>
    <tableColumn id="7" xr3:uid="{571477A6-FAB3-40DF-BE5B-0B59BB081FC7}" name="Qty." dataDxfId="1"/>
    <tableColumn id="8" xr3:uid="{467A30CA-AE4B-4697-B53E-3F18B09BAB51}" name="Revenue" dataDxfId="0">
      <calculatedColumnFormula>Table2[[#This Row],[Price]]*Table2[[#This Row],[Qty.]]</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rinterSettings" Target="../printerSettings/printerSettings1.bin"/><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2F98B-A3FF-4E47-8DAC-306A4FF784AB}">
  <dimension ref="A1"/>
  <sheetViews>
    <sheetView showGridLines="0" zoomScale="89" zoomScaleNormal="89" workbookViewId="0">
      <selection activeCell="N34" sqref="N34"/>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DC56B-3363-419B-ADF2-63A6794AE069}">
  <dimension ref="A1:N16"/>
  <sheetViews>
    <sheetView zoomScale="90" zoomScaleNormal="90" workbookViewId="0">
      <selection activeCell="A3" sqref="A3"/>
    </sheetView>
  </sheetViews>
  <sheetFormatPr defaultRowHeight="15" x14ac:dyDescent="0.25"/>
  <cols>
    <col min="1" max="1" width="13.28515625" bestFit="1" customWidth="1"/>
    <col min="2" max="2" width="15.5703125" bestFit="1" customWidth="1"/>
    <col min="3" max="3" width="2.7109375" customWidth="1"/>
    <col min="4" max="4" width="19.7109375" bestFit="1" customWidth="1"/>
    <col min="5" max="5" width="15.5703125" bestFit="1" customWidth="1"/>
    <col min="6" max="6" width="2.7109375" customWidth="1"/>
    <col min="7" max="7" width="13.28515625" bestFit="1" customWidth="1"/>
    <col min="8" max="8" width="15.5703125" bestFit="1" customWidth="1"/>
    <col min="9" max="9" width="2.7109375" customWidth="1"/>
    <col min="10" max="10" width="14.28515625" bestFit="1" customWidth="1"/>
    <col min="11" max="11" width="11.28515625" bestFit="1" customWidth="1"/>
    <col min="12" max="12" width="2.7109375" customWidth="1"/>
    <col min="13" max="13" width="14.140625" bestFit="1" customWidth="1"/>
    <col min="14" max="14" width="11.28515625" bestFit="1" customWidth="1"/>
    <col min="15" max="15" width="2.7109375" customWidth="1"/>
  </cols>
  <sheetData>
    <row r="1" spans="1:14" x14ac:dyDescent="0.25">
      <c r="A1" s="10" t="s">
        <v>40</v>
      </c>
      <c r="D1" s="10" t="s">
        <v>50</v>
      </c>
      <c r="G1" s="10" t="s">
        <v>45</v>
      </c>
      <c r="J1" s="10" t="s">
        <v>46</v>
      </c>
      <c r="M1" s="10" t="s">
        <v>47</v>
      </c>
    </row>
    <row r="3" spans="1:14" x14ac:dyDescent="0.25">
      <c r="A3" s="6" t="s">
        <v>41</v>
      </c>
      <c r="B3" t="s">
        <v>44</v>
      </c>
      <c r="D3" s="6" t="s">
        <v>41</v>
      </c>
      <c r="E3" t="s">
        <v>44</v>
      </c>
      <c r="G3" s="6" t="s">
        <v>41</v>
      </c>
      <c r="H3" t="s">
        <v>44</v>
      </c>
      <c r="J3" s="6" t="s">
        <v>41</v>
      </c>
      <c r="K3" t="s">
        <v>49</v>
      </c>
      <c r="M3" s="6" t="s">
        <v>41</v>
      </c>
      <c r="N3" t="s">
        <v>49</v>
      </c>
    </row>
    <row r="4" spans="1:14" x14ac:dyDescent="0.25">
      <c r="A4" s="5" t="s">
        <v>11</v>
      </c>
      <c r="B4" s="8">
        <v>1726.3</v>
      </c>
      <c r="D4" s="5" t="s">
        <v>37</v>
      </c>
      <c r="E4" s="8">
        <v>17688.14</v>
      </c>
      <c r="G4" s="5" t="s">
        <v>7</v>
      </c>
      <c r="H4" s="8">
        <v>32075.9</v>
      </c>
      <c r="J4" s="5" t="s">
        <v>28</v>
      </c>
      <c r="K4" s="7">
        <v>605</v>
      </c>
      <c r="M4" s="5" t="s">
        <v>28</v>
      </c>
      <c r="N4" s="7">
        <v>605</v>
      </c>
    </row>
    <row r="5" spans="1:14" x14ac:dyDescent="0.25">
      <c r="A5" s="5" t="s">
        <v>15</v>
      </c>
      <c r="B5" s="8">
        <v>8032.2</v>
      </c>
      <c r="D5" s="5" t="s">
        <v>39</v>
      </c>
      <c r="E5" s="8">
        <v>15771.7</v>
      </c>
      <c r="G5" s="5" t="s">
        <v>36</v>
      </c>
      <c r="H5" s="8">
        <v>17688.14</v>
      </c>
      <c r="J5" s="5" t="s">
        <v>9</v>
      </c>
      <c r="K5" s="7">
        <v>488</v>
      </c>
      <c r="M5" s="5" t="s">
        <v>9</v>
      </c>
      <c r="N5" s="7">
        <v>488</v>
      </c>
    </row>
    <row r="6" spans="1:14" x14ac:dyDescent="0.25">
      <c r="A6" s="5" t="s">
        <v>17</v>
      </c>
      <c r="B6" s="8">
        <v>2380.4999999999995</v>
      </c>
      <c r="D6" s="5" t="s">
        <v>16</v>
      </c>
      <c r="E6" s="8">
        <v>14242.029999999999</v>
      </c>
      <c r="G6" s="5" t="s">
        <v>38</v>
      </c>
      <c r="H6" s="8">
        <v>15771.7</v>
      </c>
      <c r="J6" s="5" t="s">
        <v>34</v>
      </c>
      <c r="K6" s="7">
        <v>389</v>
      </c>
      <c r="M6" s="5" t="s">
        <v>34</v>
      </c>
      <c r="N6" s="7">
        <v>389</v>
      </c>
    </row>
    <row r="7" spans="1:14" x14ac:dyDescent="0.25">
      <c r="A7" s="5" t="s">
        <v>19</v>
      </c>
      <c r="B7" s="8">
        <v>2547.2899999999995</v>
      </c>
      <c r="D7" s="5" t="s">
        <v>12</v>
      </c>
      <c r="E7" s="8">
        <v>8914.16</v>
      </c>
      <c r="G7" s="5" t="s">
        <v>31</v>
      </c>
      <c r="H7" s="8">
        <v>8294.5399999999991</v>
      </c>
      <c r="J7" s="5" t="s">
        <v>33</v>
      </c>
      <c r="K7" s="7">
        <v>370</v>
      </c>
      <c r="M7" s="5" t="s">
        <v>33</v>
      </c>
      <c r="N7" s="7">
        <v>370</v>
      </c>
    </row>
    <row r="8" spans="1:14" x14ac:dyDescent="0.25">
      <c r="A8" s="5" t="s">
        <v>21</v>
      </c>
      <c r="B8" s="8">
        <v>5829.14</v>
      </c>
      <c r="D8" s="5" t="s">
        <v>8</v>
      </c>
      <c r="E8" s="8">
        <v>8853.9</v>
      </c>
      <c r="G8" s="5" t="s">
        <v>42</v>
      </c>
      <c r="H8" s="9">
        <v>73830.28</v>
      </c>
      <c r="J8" s="5" t="s">
        <v>32</v>
      </c>
      <c r="K8" s="7">
        <v>361</v>
      </c>
      <c r="M8" s="5" t="s">
        <v>32</v>
      </c>
      <c r="N8" s="7">
        <v>361</v>
      </c>
    </row>
    <row r="9" spans="1:14" x14ac:dyDescent="0.25">
      <c r="A9" s="5" t="s">
        <v>22</v>
      </c>
      <c r="B9" s="8">
        <v>4496.3</v>
      </c>
      <c r="D9" s="5" t="s">
        <v>18</v>
      </c>
      <c r="E9" s="8">
        <v>8360.3499999999985</v>
      </c>
      <c r="J9" s="5" t="s">
        <v>13</v>
      </c>
      <c r="K9" s="7">
        <v>265</v>
      </c>
      <c r="M9" s="5" t="s">
        <v>42</v>
      </c>
      <c r="N9" s="7">
        <v>2213</v>
      </c>
    </row>
    <row r="10" spans="1:14" x14ac:dyDescent="0.25">
      <c r="A10" s="5" t="s">
        <v>23</v>
      </c>
      <c r="B10" s="8">
        <v>5278.6500000000005</v>
      </c>
      <c r="D10" s="5" t="s">
        <v>42</v>
      </c>
      <c r="E10" s="9">
        <v>73830.28</v>
      </c>
      <c r="J10" s="5" t="s">
        <v>24</v>
      </c>
      <c r="K10" s="7">
        <v>207</v>
      </c>
    </row>
    <row r="11" spans="1:14" x14ac:dyDescent="0.25">
      <c r="A11" s="5" t="s">
        <v>25</v>
      </c>
      <c r="B11" s="8">
        <v>5310.85</v>
      </c>
      <c r="J11" s="5" t="s">
        <v>35</v>
      </c>
      <c r="K11" s="7">
        <v>132</v>
      </c>
    </row>
    <row r="12" spans="1:14" x14ac:dyDescent="0.25">
      <c r="A12" s="5" t="s">
        <v>26</v>
      </c>
      <c r="B12" s="8">
        <v>10813.68</v>
      </c>
      <c r="J12" s="5" t="s">
        <v>42</v>
      </c>
      <c r="K12" s="7">
        <v>2817</v>
      </c>
    </row>
    <row r="13" spans="1:14" x14ac:dyDescent="0.25">
      <c r="A13" s="5" t="s">
        <v>27</v>
      </c>
      <c r="B13" s="8">
        <v>10815.25</v>
      </c>
    </row>
    <row r="14" spans="1:14" x14ac:dyDescent="0.25">
      <c r="A14" s="5" t="s">
        <v>29</v>
      </c>
      <c r="B14" s="8">
        <v>7307.82</v>
      </c>
    </row>
    <row r="15" spans="1:14" x14ac:dyDescent="0.25">
      <c r="A15" s="5" t="s">
        <v>30</v>
      </c>
      <c r="B15" s="8">
        <v>9292.2999999999993</v>
      </c>
    </row>
    <row r="16" spans="1:14" x14ac:dyDescent="0.25">
      <c r="A16" s="5" t="s">
        <v>42</v>
      </c>
      <c r="B16" s="9">
        <v>73830.28</v>
      </c>
    </row>
  </sheetData>
  <pageMargins left="0.7" right="0.7" top="0.75" bottom="0.75" header="0.3" footer="0.3"/>
  <pageSetup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9BC32-D19F-44AF-A45F-768DD9A9B8E3}">
  <sheetPr codeName="Sheet1"/>
  <dimension ref="A1:I245"/>
  <sheetViews>
    <sheetView tabSelected="1" workbookViewId="0">
      <selection activeCell="J2" sqref="J2:J232"/>
    </sheetView>
  </sheetViews>
  <sheetFormatPr defaultRowHeight="15" x14ac:dyDescent="0.25"/>
  <cols>
    <col min="1" max="1" width="11.140625" customWidth="1"/>
    <col min="3" max="3" width="11.7109375" customWidth="1"/>
    <col min="4" max="4" width="12.140625" customWidth="1"/>
    <col min="5" max="5" width="18.28515625" customWidth="1"/>
  </cols>
  <sheetData>
    <row r="1" spans="1:9" s="2" customFormat="1" ht="21.75" customHeight="1" x14ac:dyDescent="0.25">
      <c r="A1" s="3" t="s">
        <v>0</v>
      </c>
      <c r="B1" s="3" t="s">
        <v>48</v>
      </c>
      <c r="C1" s="3" t="s">
        <v>1</v>
      </c>
      <c r="D1" s="3" t="s">
        <v>2</v>
      </c>
      <c r="E1" s="3" t="s">
        <v>3</v>
      </c>
      <c r="F1" s="3" t="s">
        <v>6</v>
      </c>
      <c r="G1" s="3" t="s">
        <v>4</v>
      </c>
      <c r="H1" s="3" t="s">
        <v>5</v>
      </c>
      <c r="I1" s="3" t="s">
        <v>43</v>
      </c>
    </row>
    <row r="2" spans="1:9" s="1" customFormat="1" x14ac:dyDescent="0.25">
      <c r="A2" s="4">
        <v>42005</v>
      </c>
      <c r="B2" s="4" t="str">
        <f>TEXT(Table2[[#This Row],[Date]],"mmm")</f>
        <v>Jan</v>
      </c>
      <c r="C2" s="5" t="s">
        <v>7</v>
      </c>
      <c r="D2" s="1" t="s">
        <v>8</v>
      </c>
      <c r="E2" s="5" t="s">
        <v>9</v>
      </c>
      <c r="F2" s="1" t="s">
        <v>10</v>
      </c>
      <c r="G2" s="1">
        <v>7.2</v>
      </c>
      <c r="H2" s="1">
        <v>6</v>
      </c>
      <c r="I2" s="1">
        <f>Table2[[#This Row],[Price]]*Table2[[#This Row],[Qty.]]</f>
        <v>43.2</v>
      </c>
    </row>
    <row r="3" spans="1:9" x14ac:dyDescent="0.25">
      <c r="A3" s="4">
        <v>42005</v>
      </c>
      <c r="B3" s="4" t="str">
        <f>TEXT(Table2[[#This Row],[Date]],"mmm")</f>
        <v>Jan</v>
      </c>
      <c r="C3" s="5" t="s">
        <v>7</v>
      </c>
      <c r="D3" s="1" t="s">
        <v>12</v>
      </c>
      <c r="E3" s="5" t="s">
        <v>13</v>
      </c>
      <c r="F3" s="1" t="s">
        <v>14</v>
      </c>
      <c r="G3" s="1">
        <v>13.9</v>
      </c>
      <c r="H3" s="1">
        <v>21</v>
      </c>
      <c r="I3" s="1">
        <f>Table2[[#This Row],[Price]]*Table2[[#This Row],[Qty.]]</f>
        <v>291.90000000000003</v>
      </c>
    </row>
    <row r="4" spans="1:9" x14ac:dyDescent="0.25">
      <c r="A4" s="4">
        <v>42006</v>
      </c>
      <c r="B4" s="4" t="str">
        <f>TEXT(Table2[[#This Row],[Date]],"mmm")</f>
        <v>Jan</v>
      </c>
      <c r="C4" s="5" t="s">
        <v>7</v>
      </c>
      <c r="D4" s="1" t="s">
        <v>16</v>
      </c>
      <c r="E4" s="5" t="s">
        <v>13</v>
      </c>
      <c r="F4" s="1" t="s">
        <v>14</v>
      </c>
      <c r="G4" s="1">
        <v>11.2</v>
      </c>
      <c r="H4" s="1">
        <v>4</v>
      </c>
      <c r="I4" s="1">
        <f>Table2[[#This Row],[Price]]*Table2[[#This Row],[Qty.]]</f>
        <v>44.8</v>
      </c>
    </row>
    <row r="5" spans="1:9" x14ac:dyDescent="0.25">
      <c r="A5" s="4">
        <v>42007</v>
      </c>
      <c r="B5" s="4" t="str">
        <f>TEXT(Table2[[#This Row],[Date]],"mmm")</f>
        <v>Jan</v>
      </c>
      <c r="C5" s="5" t="s">
        <v>7</v>
      </c>
      <c r="D5" s="1" t="s">
        <v>18</v>
      </c>
      <c r="E5" s="5" t="s">
        <v>13</v>
      </c>
      <c r="F5" s="1" t="s">
        <v>14</v>
      </c>
      <c r="G5" s="1">
        <v>15.2</v>
      </c>
      <c r="H5" s="1">
        <v>5</v>
      </c>
      <c r="I5" s="1">
        <f>Table2[[#This Row],[Price]]*Table2[[#This Row],[Qty.]]</f>
        <v>76</v>
      </c>
    </row>
    <row r="6" spans="1:9" x14ac:dyDescent="0.25">
      <c r="A6" s="4">
        <v>42020</v>
      </c>
      <c r="B6" s="4" t="str">
        <f>TEXT(Table2[[#This Row],[Date]],"mmm")</f>
        <v>Jan</v>
      </c>
      <c r="C6" s="5" t="s">
        <v>7</v>
      </c>
      <c r="D6" s="1" t="s">
        <v>18</v>
      </c>
      <c r="E6" s="5" t="s">
        <v>9</v>
      </c>
      <c r="F6" s="1" t="s">
        <v>20</v>
      </c>
      <c r="G6" s="1">
        <v>21.8</v>
      </c>
      <c r="H6" s="1">
        <v>5</v>
      </c>
      <c r="I6" s="1">
        <f>Table2[[#This Row],[Price]]*Table2[[#This Row],[Qty.]]</f>
        <v>109</v>
      </c>
    </row>
    <row r="7" spans="1:9" x14ac:dyDescent="0.25">
      <c r="A7" s="4">
        <v>42025</v>
      </c>
      <c r="B7" s="4" t="str">
        <f>TEXT(Table2[[#This Row],[Date]],"mmm")</f>
        <v>Jan</v>
      </c>
      <c r="C7" s="5" t="s">
        <v>7</v>
      </c>
      <c r="D7" s="1" t="s">
        <v>8</v>
      </c>
      <c r="E7" s="5" t="s">
        <v>9</v>
      </c>
      <c r="F7" s="1" t="s">
        <v>14</v>
      </c>
      <c r="G7" s="1">
        <v>24.9</v>
      </c>
      <c r="H7" s="1">
        <v>2</v>
      </c>
      <c r="I7" s="1">
        <f>Table2[[#This Row],[Price]]*Table2[[#This Row],[Qty.]]</f>
        <v>49.8</v>
      </c>
    </row>
    <row r="8" spans="1:9" x14ac:dyDescent="0.25">
      <c r="A8" s="4">
        <v>42026</v>
      </c>
      <c r="B8" s="4" t="str">
        <f>TEXT(Table2[[#This Row],[Date]],"mmm")</f>
        <v>Jan</v>
      </c>
      <c r="C8" s="5" t="s">
        <v>7</v>
      </c>
      <c r="D8" s="1" t="s">
        <v>16</v>
      </c>
      <c r="E8" s="5" t="s">
        <v>9</v>
      </c>
      <c r="F8" s="1" t="s">
        <v>14</v>
      </c>
      <c r="G8" s="1">
        <v>19.2</v>
      </c>
      <c r="H8" s="1">
        <v>1</v>
      </c>
      <c r="I8" s="1">
        <f>Table2[[#This Row],[Price]]*Table2[[#This Row],[Qty.]]</f>
        <v>19.2</v>
      </c>
    </row>
    <row r="9" spans="1:9" x14ac:dyDescent="0.25">
      <c r="A9" s="4">
        <v>42028</v>
      </c>
      <c r="B9" s="4" t="str">
        <f>TEXT(Table2[[#This Row],[Date]],"mmm")</f>
        <v>Jan</v>
      </c>
      <c r="C9" s="5" t="s">
        <v>7</v>
      </c>
      <c r="D9" s="1" t="s">
        <v>18</v>
      </c>
      <c r="E9" s="5" t="s">
        <v>24</v>
      </c>
      <c r="F9" s="1" t="s">
        <v>20</v>
      </c>
      <c r="G9" s="1">
        <v>5.9</v>
      </c>
      <c r="H9" s="1">
        <v>4</v>
      </c>
      <c r="I9" s="1">
        <f>Table2[[#This Row],[Price]]*Table2[[#This Row],[Qty.]]</f>
        <v>23.6</v>
      </c>
    </row>
    <row r="10" spans="1:9" x14ac:dyDescent="0.25">
      <c r="A10" s="4">
        <v>42039</v>
      </c>
      <c r="B10" s="4" t="str">
        <f>TEXT(Table2[[#This Row],[Date]],"mmm")</f>
        <v>Feb</v>
      </c>
      <c r="C10" s="5" t="s">
        <v>7</v>
      </c>
      <c r="D10" s="1" t="s">
        <v>8</v>
      </c>
      <c r="E10" s="5" t="s">
        <v>13</v>
      </c>
      <c r="F10" s="1" t="s">
        <v>10</v>
      </c>
      <c r="G10" s="1">
        <v>11.2</v>
      </c>
      <c r="H10" s="1">
        <v>2</v>
      </c>
      <c r="I10" s="1">
        <f>Table2[[#This Row],[Price]]*Table2[[#This Row],[Qty.]]</f>
        <v>22.4</v>
      </c>
    </row>
    <row r="11" spans="1:9" x14ac:dyDescent="0.25">
      <c r="A11" s="4">
        <v>42040</v>
      </c>
      <c r="B11" s="4" t="str">
        <f>TEXT(Table2[[#This Row],[Date]],"mmm")</f>
        <v>Feb</v>
      </c>
      <c r="C11" s="5" t="s">
        <v>7</v>
      </c>
      <c r="D11" s="1" t="s">
        <v>12</v>
      </c>
      <c r="E11" s="5" t="s">
        <v>24</v>
      </c>
      <c r="F11" s="1" t="s">
        <v>10</v>
      </c>
      <c r="G11" s="1">
        <v>26.6</v>
      </c>
      <c r="H11" s="1">
        <v>6</v>
      </c>
      <c r="I11" s="1">
        <f>Table2[[#This Row],[Price]]*Table2[[#This Row],[Qty.]]</f>
        <v>159.60000000000002</v>
      </c>
    </row>
    <row r="12" spans="1:9" x14ac:dyDescent="0.25">
      <c r="A12" s="4">
        <v>42041</v>
      </c>
      <c r="B12" s="4" t="str">
        <f>TEXT(Table2[[#This Row],[Date]],"mmm")</f>
        <v>Feb</v>
      </c>
      <c r="C12" s="5" t="s">
        <v>7</v>
      </c>
      <c r="D12" s="1" t="s">
        <v>16</v>
      </c>
      <c r="E12" s="5" t="s">
        <v>28</v>
      </c>
      <c r="F12" s="1" t="s">
        <v>14</v>
      </c>
      <c r="G12" s="1">
        <v>15.2</v>
      </c>
      <c r="H12" s="1">
        <v>45</v>
      </c>
      <c r="I12" s="1">
        <f>Table2[[#This Row],[Price]]*Table2[[#This Row],[Qty.]]</f>
        <v>684</v>
      </c>
    </row>
    <row r="13" spans="1:9" x14ac:dyDescent="0.25">
      <c r="A13" s="4">
        <v>42045</v>
      </c>
      <c r="B13" s="4" t="str">
        <f>TEXT(Table2[[#This Row],[Date]],"mmm")</f>
        <v>Feb</v>
      </c>
      <c r="C13" s="5" t="s">
        <v>7</v>
      </c>
      <c r="D13" s="1" t="s">
        <v>18</v>
      </c>
      <c r="E13" s="5" t="s">
        <v>28</v>
      </c>
      <c r="F13" s="1" t="s">
        <v>14</v>
      </c>
      <c r="G13" s="1">
        <v>22.8</v>
      </c>
      <c r="H13" s="1">
        <v>9</v>
      </c>
      <c r="I13" s="1">
        <f>Table2[[#This Row],[Price]]*Table2[[#This Row],[Qty.]]</f>
        <v>205.20000000000002</v>
      </c>
    </row>
    <row r="14" spans="1:9" x14ac:dyDescent="0.25">
      <c r="A14" s="4">
        <v>42047</v>
      </c>
      <c r="B14" s="4" t="str">
        <f>TEXT(Table2[[#This Row],[Date]],"mmm")</f>
        <v>Feb</v>
      </c>
      <c r="C14" s="5" t="s">
        <v>31</v>
      </c>
      <c r="D14" s="1" t="s">
        <v>12</v>
      </c>
      <c r="E14" s="5" t="s">
        <v>24</v>
      </c>
      <c r="F14" s="1" t="s">
        <v>20</v>
      </c>
      <c r="G14" s="1">
        <v>7.7</v>
      </c>
      <c r="H14" s="1">
        <v>3</v>
      </c>
      <c r="I14" s="1">
        <f>Table2[[#This Row],[Price]]*Table2[[#This Row],[Qty.]]</f>
        <v>23.1</v>
      </c>
    </row>
    <row r="15" spans="1:9" x14ac:dyDescent="0.25">
      <c r="A15" s="4">
        <v>42047</v>
      </c>
      <c r="B15" s="4" t="str">
        <f>TEXT(Table2[[#This Row],[Date]],"mmm")</f>
        <v>Feb</v>
      </c>
      <c r="C15" s="5" t="s">
        <v>7</v>
      </c>
      <c r="D15" s="1" t="s">
        <v>16</v>
      </c>
      <c r="E15" s="5" t="s">
        <v>9</v>
      </c>
      <c r="F15" s="1" t="s">
        <v>10</v>
      </c>
      <c r="G15" s="1">
        <v>39.4</v>
      </c>
      <c r="H15" s="1">
        <v>35</v>
      </c>
      <c r="I15" s="1">
        <f>Table2[[#This Row],[Price]]*Table2[[#This Row],[Qty.]]</f>
        <v>1379</v>
      </c>
    </row>
    <row r="16" spans="1:9" x14ac:dyDescent="0.25">
      <c r="A16" s="4">
        <v>42053</v>
      </c>
      <c r="B16" s="4" t="str">
        <f>TEXT(Table2[[#This Row],[Date]],"mmm")</f>
        <v>Feb</v>
      </c>
      <c r="C16" s="5" t="s">
        <v>7</v>
      </c>
      <c r="D16" s="1" t="s">
        <v>18</v>
      </c>
      <c r="E16" s="5" t="s">
        <v>9</v>
      </c>
      <c r="F16" s="1" t="s">
        <v>20</v>
      </c>
      <c r="G16" s="1">
        <v>24.8</v>
      </c>
      <c r="H16" s="1">
        <v>2</v>
      </c>
      <c r="I16" s="1">
        <f>Table2[[#This Row],[Price]]*Table2[[#This Row],[Qty.]]</f>
        <v>49.6</v>
      </c>
    </row>
    <row r="17" spans="1:9" x14ac:dyDescent="0.25">
      <c r="A17" s="4">
        <v>42055</v>
      </c>
      <c r="B17" s="4" t="str">
        <f>TEXT(Table2[[#This Row],[Date]],"mmm")</f>
        <v>Feb</v>
      </c>
      <c r="C17" s="5" t="s">
        <v>7</v>
      </c>
      <c r="D17" s="1" t="s">
        <v>8</v>
      </c>
      <c r="E17" s="5" t="s">
        <v>32</v>
      </c>
      <c r="F17" s="1" t="s">
        <v>10</v>
      </c>
      <c r="G17" s="1">
        <v>12</v>
      </c>
      <c r="H17" s="1">
        <v>25</v>
      </c>
      <c r="I17" s="1">
        <f>Table2[[#This Row],[Price]]*Table2[[#This Row],[Qty.]]</f>
        <v>300</v>
      </c>
    </row>
    <row r="18" spans="1:9" x14ac:dyDescent="0.25">
      <c r="A18" s="4">
        <v>42056</v>
      </c>
      <c r="B18" s="4" t="str">
        <f>TEXT(Table2[[#This Row],[Date]],"mmm")</f>
        <v>Feb</v>
      </c>
      <c r="C18" s="5" t="s">
        <v>7</v>
      </c>
      <c r="D18" s="1" t="s">
        <v>12</v>
      </c>
      <c r="E18" s="5" t="s">
        <v>9</v>
      </c>
      <c r="F18" s="1" t="s">
        <v>20</v>
      </c>
      <c r="G18" s="1">
        <v>26.2</v>
      </c>
      <c r="H18" s="1">
        <v>5</v>
      </c>
      <c r="I18" s="1">
        <f>Table2[[#This Row],[Price]]*Table2[[#This Row],[Qty.]]</f>
        <v>131</v>
      </c>
    </row>
    <row r="19" spans="1:9" x14ac:dyDescent="0.25">
      <c r="A19" s="4">
        <v>42056</v>
      </c>
      <c r="B19" s="4" t="str">
        <f>TEXT(Table2[[#This Row],[Date]],"mmm")</f>
        <v>Feb</v>
      </c>
      <c r="C19" s="5" t="s">
        <v>7</v>
      </c>
      <c r="D19" s="1" t="s">
        <v>16</v>
      </c>
      <c r="E19" s="5" t="s">
        <v>28</v>
      </c>
      <c r="F19" s="1" t="s">
        <v>10</v>
      </c>
      <c r="G19" s="1">
        <v>44</v>
      </c>
      <c r="H19" s="1">
        <v>36</v>
      </c>
      <c r="I19" s="1">
        <f>Table2[[#This Row],[Price]]*Table2[[#This Row],[Qty.]]</f>
        <v>1584</v>
      </c>
    </row>
    <row r="20" spans="1:9" x14ac:dyDescent="0.25">
      <c r="A20" s="4">
        <v>42060</v>
      </c>
      <c r="B20" s="4" t="str">
        <f>TEXT(Table2[[#This Row],[Date]],"mmm")</f>
        <v>Feb</v>
      </c>
      <c r="C20" s="5" t="s">
        <v>7</v>
      </c>
      <c r="D20" s="1" t="s">
        <v>18</v>
      </c>
      <c r="E20" s="5" t="s">
        <v>33</v>
      </c>
      <c r="F20" s="1" t="s">
        <v>10</v>
      </c>
      <c r="G20" s="1">
        <v>2.7</v>
      </c>
      <c r="H20" s="1">
        <v>28</v>
      </c>
      <c r="I20" s="1">
        <f>Table2[[#This Row],[Price]]*Table2[[#This Row],[Qty.]]</f>
        <v>75.600000000000009</v>
      </c>
    </row>
    <row r="21" spans="1:9" x14ac:dyDescent="0.25">
      <c r="A21" s="4">
        <v>42063</v>
      </c>
      <c r="B21" s="4" t="str">
        <f>TEXT(Table2[[#This Row],[Date]],"mmm")</f>
        <v>Feb</v>
      </c>
      <c r="C21" s="5" t="s">
        <v>7</v>
      </c>
      <c r="D21" s="1" t="s">
        <v>8</v>
      </c>
      <c r="E21" s="5" t="s">
        <v>9</v>
      </c>
      <c r="F21" s="1" t="s">
        <v>10</v>
      </c>
      <c r="G21" s="1">
        <v>17.600000000000001</v>
      </c>
      <c r="H21" s="1">
        <v>16</v>
      </c>
      <c r="I21" s="1">
        <f>Table2[[#This Row],[Price]]*Table2[[#This Row],[Qty.]]</f>
        <v>281.60000000000002</v>
      </c>
    </row>
    <row r="22" spans="1:9" x14ac:dyDescent="0.25">
      <c r="A22" s="4">
        <v>42067</v>
      </c>
      <c r="B22" s="4" t="str">
        <f>TEXT(Table2[[#This Row],[Date]],"mmm")</f>
        <v>Mar</v>
      </c>
      <c r="C22" s="5" t="s">
        <v>31</v>
      </c>
      <c r="D22" s="1" t="s">
        <v>12</v>
      </c>
      <c r="E22" s="5" t="s">
        <v>28</v>
      </c>
      <c r="F22" s="1" t="s">
        <v>14</v>
      </c>
      <c r="G22" s="1">
        <v>7.3</v>
      </c>
      <c r="H22" s="1">
        <v>21</v>
      </c>
      <c r="I22" s="1">
        <f>Table2[[#This Row],[Price]]*Table2[[#This Row],[Qty.]]</f>
        <v>153.29999999999998</v>
      </c>
    </row>
    <row r="23" spans="1:9" x14ac:dyDescent="0.25">
      <c r="A23" s="4">
        <v>42067</v>
      </c>
      <c r="B23" s="4" t="str">
        <f>TEXT(Table2[[#This Row],[Date]],"mmm")</f>
        <v>Mar</v>
      </c>
      <c r="C23" s="5" t="s">
        <v>7</v>
      </c>
      <c r="D23" s="1" t="s">
        <v>16</v>
      </c>
      <c r="E23" s="5" t="s">
        <v>32</v>
      </c>
      <c r="F23" s="1" t="s">
        <v>20</v>
      </c>
      <c r="G23" s="1">
        <v>3.4</v>
      </c>
      <c r="H23" s="1">
        <v>3</v>
      </c>
      <c r="I23" s="1">
        <f>Table2[[#This Row],[Price]]*Table2[[#This Row],[Qty.]]</f>
        <v>10.199999999999999</v>
      </c>
    </row>
    <row r="24" spans="1:9" x14ac:dyDescent="0.25">
      <c r="A24" s="4">
        <v>42067</v>
      </c>
      <c r="B24" s="4" t="str">
        <f>TEXT(Table2[[#This Row],[Date]],"mmm")</f>
        <v>Mar</v>
      </c>
      <c r="C24" s="5" t="s">
        <v>7</v>
      </c>
      <c r="D24" s="1" t="s">
        <v>18</v>
      </c>
      <c r="E24" s="5" t="s">
        <v>13</v>
      </c>
      <c r="F24" s="1" t="s">
        <v>20</v>
      </c>
      <c r="G24" s="1">
        <v>26.6</v>
      </c>
      <c r="H24" s="1">
        <v>8</v>
      </c>
      <c r="I24" s="1">
        <f>Table2[[#This Row],[Price]]*Table2[[#This Row],[Qty.]]</f>
        <v>212.8</v>
      </c>
    </row>
    <row r="25" spans="1:9" x14ac:dyDescent="0.25">
      <c r="A25" s="4">
        <v>42074</v>
      </c>
      <c r="B25" s="4" t="str">
        <f>TEXT(Table2[[#This Row],[Date]],"mmm")</f>
        <v>Mar</v>
      </c>
      <c r="C25" s="5" t="s">
        <v>7</v>
      </c>
      <c r="D25" s="1" t="s">
        <v>8</v>
      </c>
      <c r="E25" s="5" t="s">
        <v>13</v>
      </c>
      <c r="F25" s="1" t="s">
        <v>10</v>
      </c>
      <c r="G25" s="1">
        <v>14.4</v>
      </c>
      <c r="H25" s="1">
        <v>15</v>
      </c>
      <c r="I25" s="1">
        <f>Table2[[#This Row],[Price]]*Table2[[#This Row],[Qty.]]</f>
        <v>216</v>
      </c>
    </row>
    <row r="26" spans="1:9" x14ac:dyDescent="0.25">
      <c r="A26" s="4">
        <v>42076</v>
      </c>
      <c r="B26" s="4" t="str">
        <f>TEXT(Table2[[#This Row],[Date]],"mmm")</f>
        <v>Mar</v>
      </c>
      <c r="C26" s="5" t="s">
        <v>7</v>
      </c>
      <c r="D26" s="1" t="s">
        <v>12</v>
      </c>
      <c r="E26" s="5" t="s">
        <v>33</v>
      </c>
      <c r="F26" s="1" t="s">
        <v>10</v>
      </c>
      <c r="G26" s="1">
        <v>26.6</v>
      </c>
      <c r="H26" s="1">
        <v>3</v>
      </c>
      <c r="I26" s="1">
        <f>Table2[[#This Row],[Price]]*Table2[[#This Row],[Qty.]]</f>
        <v>79.800000000000011</v>
      </c>
    </row>
    <row r="27" spans="1:9" x14ac:dyDescent="0.25">
      <c r="A27" s="4">
        <v>42080</v>
      </c>
      <c r="B27" s="4" t="str">
        <f>TEXT(Table2[[#This Row],[Date]],"mmm")</f>
        <v>Mar</v>
      </c>
      <c r="C27" s="5" t="s">
        <v>31</v>
      </c>
      <c r="D27" s="1" t="s">
        <v>16</v>
      </c>
      <c r="E27" s="5" t="s">
        <v>28</v>
      </c>
      <c r="F27" s="1" t="s">
        <v>14</v>
      </c>
      <c r="G27" s="1">
        <v>14.7</v>
      </c>
      <c r="H27" s="1">
        <v>1</v>
      </c>
      <c r="I27" s="1">
        <f>Table2[[#This Row],[Price]]*Table2[[#This Row],[Qty.]]</f>
        <v>14.7</v>
      </c>
    </row>
    <row r="28" spans="1:9" x14ac:dyDescent="0.25">
      <c r="A28" s="4">
        <v>42084</v>
      </c>
      <c r="B28" s="4" t="str">
        <f>TEXT(Table2[[#This Row],[Date]],"mmm")</f>
        <v>Mar</v>
      </c>
      <c r="C28" s="5" t="s">
        <v>31</v>
      </c>
      <c r="D28" s="1" t="s">
        <v>18</v>
      </c>
      <c r="E28" s="5" t="s">
        <v>34</v>
      </c>
      <c r="F28" s="1" t="s">
        <v>14</v>
      </c>
      <c r="G28" s="1">
        <v>8</v>
      </c>
      <c r="H28" s="1">
        <v>2</v>
      </c>
      <c r="I28" s="1">
        <f>Table2[[#This Row],[Price]]*Table2[[#This Row],[Qty.]]</f>
        <v>16</v>
      </c>
    </row>
    <row r="29" spans="1:9" x14ac:dyDescent="0.25">
      <c r="A29" s="4">
        <v>42088</v>
      </c>
      <c r="B29" s="4" t="str">
        <f>TEXT(Table2[[#This Row],[Date]],"mmm")</f>
        <v>Mar</v>
      </c>
      <c r="C29" s="5" t="s">
        <v>31</v>
      </c>
      <c r="D29" s="1" t="s">
        <v>8</v>
      </c>
      <c r="E29" s="5" t="s">
        <v>28</v>
      </c>
      <c r="F29" s="1" t="s">
        <v>20</v>
      </c>
      <c r="G29" s="1">
        <v>42.4</v>
      </c>
      <c r="H29" s="1">
        <v>25</v>
      </c>
      <c r="I29" s="1">
        <f>Table2[[#This Row],[Price]]*Table2[[#This Row],[Qty.]]</f>
        <v>1060</v>
      </c>
    </row>
    <row r="30" spans="1:9" x14ac:dyDescent="0.25">
      <c r="A30" s="4">
        <v>42089</v>
      </c>
      <c r="B30" s="4" t="str">
        <f>TEXT(Table2[[#This Row],[Date]],"mmm")</f>
        <v>Mar</v>
      </c>
      <c r="C30" s="5" t="s">
        <v>7</v>
      </c>
      <c r="D30" s="1" t="s">
        <v>12</v>
      </c>
      <c r="E30" s="5" t="s">
        <v>9</v>
      </c>
      <c r="F30" s="1" t="s">
        <v>20</v>
      </c>
      <c r="G30" s="1">
        <v>24.9</v>
      </c>
      <c r="H30" s="1">
        <v>3</v>
      </c>
      <c r="I30" s="1">
        <f>Table2[[#This Row],[Price]]*Table2[[#This Row],[Qty.]]</f>
        <v>74.699999999999989</v>
      </c>
    </row>
    <row r="31" spans="1:9" x14ac:dyDescent="0.25">
      <c r="A31" s="4">
        <v>42089</v>
      </c>
      <c r="B31" s="4" t="str">
        <f>TEXT(Table2[[#This Row],[Date]],"mmm")</f>
        <v>Mar</v>
      </c>
      <c r="C31" s="5" t="s">
        <v>7</v>
      </c>
      <c r="D31" s="1" t="s">
        <v>16</v>
      </c>
      <c r="E31" s="5" t="s">
        <v>35</v>
      </c>
      <c r="F31" s="1" t="s">
        <v>10</v>
      </c>
      <c r="G31" s="1">
        <v>7.2</v>
      </c>
      <c r="H31" s="1">
        <v>1</v>
      </c>
      <c r="I31" s="1">
        <f>Table2[[#This Row],[Price]]*Table2[[#This Row],[Qty.]]</f>
        <v>7.2</v>
      </c>
    </row>
    <row r="32" spans="1:9" x14ac:dyDescent="0.25">
      <c r="A32" s="4">
        <v>42097</v>
      </c>
      <c r="B32" s="4" t="str">
        <f>TEXT(Table2[[#This Row],[Date]],"mmm")</f>
        <v>Apr</v>
      </c>
      <c r="C32" s="5" t="s">
        <v>7</v>
      </c>
      <c r="D32" s="1" t="s">
        <v>18</v>
      </c>
      <c r="E32" s="5" t="s">
        <v>13</v>
      </c>
      <c r="F32" s="1" t="s">
        <v>14</v>
      </c>
      <c r="G32" s="1">
        <v>4.5</v>
      </c>
      <c r="H32" s="1">
        <v>14</v>
      </c>
      <c r="I32" s="1">
        <f>Table2[[#This Row],[Price]]*Table2[[#This Row],[Qty.]]</f>
        <v>63</v>
      </c>
    </row>
    <row r="33" spans="1:9" x14ac:dyDescent="0.25">
      <c r="A33" s="4">
        <v>42101</v>
      </c>
      <c r="B33" s="4" t="str">
        <f>TEXT(Table2[[#This Row],[Date]],"mmm")</f>
        <v>Apr</v>
      </c>
      <c r="C33" s="5" t="s">
        <v>7</v>
      </c>
      <c r="D33" s="1" t="s">
        <v>8</v>
      </c>
      <c r="E33" s="5" t="s">
        <v>13</v>
      </c>
      <c r="F33" s="1" t="s">
        <v>14</v>
      </c>
      <c r="G33" s="1">
        <v>28.5</v>
      </c>
      <c r="H33" s="1">
        <v>25</v>
      </c>
      <c r="I33" s="1">
        <f>Table2[[#This Row],[Price]]*Table2[[#This Row],[Qty.]]</f>
        <v>712.5</v>
      </c>
    </row>
    <row r="34" spans="1:9" x14ac:dyDescent="0.25">
      <c r="A34" s="4">
        <v>42103</v>
      </c>
      <c r="B34" s="4" t="str">
        <f>TEXT(Table2[[#This Row],[Date]],"mmm")</f>
        <v>Apr</v>
      </c>
      <c r="C34" s="5" t="s">
        <v>7</v>
      </c>
      <c r="D34" s="1" t="s">
        <v>12</v>
      </c>
      <c r="E34" s="5" t="s">
        <v>32</v>
      </c>
      <c r="F34" s="1" t="s">
        <v>14</v>
      </c>
      <c r="G34" s="1">
        <v>46</v>
      </c>
      <c r="H34" s="1">
        <v>15</v>
      </c>
      <c r="I34" s="1">
        <f>Table2[[#This Row],[Price]]*Table2[[#This Row],[Qty.]]</f>
        <v>690</v>
      </c>
    </row>
    <row r="35" spans="1:9" x14ac:dyDescent="0.25">
      <c r="A35" s="4">
        <v>42105</v>
      </c>
      <c r="B35" s="4" t="str">
        <f>TEXT(Table2[[#This Row],[Date]],"mmm")</f>
        <v>Apr</v>
      </c>
      <c r="C35" s="5" t="s">
        <v>31</v>
      </c>
      <c r="D35" s="1" t="s">
        <v>16</v>
      </c>
      <c r="E35" s="5" t="s">
        <v>32</v>
      </c>
      <c r="F35" s="1" t="s">
        <v>20</v>
      </c>
      <c r="G35" s="1">
        <v>14</v>
      </c>
      <c r="H35" s="1">
        <v>18</v>
      </c>
      <c r="I35" s="1">
        <f>Table2[[#This Row],[Price]]*Table2[[#This Row],[Qty.]]</f>
        <v>252</v>
      </c>
    </row>
    <row r="36" spans="1:9" x14ac:dyDescent="0.25">
      <c r="A36" s="4">
        <v>42109</v>
      </c>
      <c r="B36" s="4" t="str">
        <f>TEXT(Table2[[#This Row],[Date]],"mmm")</f>
        <v>Apr</v>
      </c>
      <c r="C36" s="5" t="s">
        <v>7</v>
      </c>
      <c r="D36" s="1" t="s">
        <v>18</v>
      </c>
      <c r="E36" s="5" t="s">
        <v>9</v>
      </c>
      <c r="F36" s="1" t="s">
        <v>14</v>
      </c>
      <c r="G36" s="1">
        <v>3</v>
      </c>
      <c r="H36" s="1">
        <v>5</v>
      </c>
      <c r="I36" s="1">
        <f>Table2[[#This Row],[Price]]*Table2[[#This Row],[Qty.]]</f>
        <v>15</v>
      </c>
    </row>
    <row r="37" spans="1:9" x14ac:dyDescent="0.25">
      <c r="A37" s="4">
        <v>42115</v>
      </c>
      <c r="B37" s="4" t="str">
        <f>TEXT(Table2[[#This Row],[Date]],"mmm")</f>
        <v>Apr</v>
      </c>
      <c r="C37" s="5" t="s">
        <v>7</v>
      </c>
      <c r="D37" s="1" t="s">
        <v>8</v>
      </c>
      <c r="E37" s="5" t="s">
        <v>34</v>
      </c>
      <c r="F37" s="1" t="s">
        <v>14</v>
      </c>
      <c r="G37" s="1">
        <v>7</v>
      </c>
      <c r="H37" s="1">
        <v>6</v>
      </c>
      <c r="I37" s="1">
        <f>Table2[[#This Row],[Price]]*Table2[[#This Row],[Qty.]]</f>
        <v>42</v>
      </c>
    </row>
    <row r="38" spans="1:9" x14ac:dyDescent="0.25">
      <c r="A38" s="4">
        <v>42116</v>
      </c>
      <c r="B38" s="4" t="str">
        <f>TEXT(Table2[[#This Row],[Date]],"mmm")</f>
        <v>Apr</v>
      </c>
      <c r="C38" s="5" t="s">
        <v>7</v>
      </c>
      <c r="D38" s="1" t="s">
        <v>12</v>
      </c>
      <c r="E38" s="5" t="s">
        <v>13</v>
      </c>
      <c r="F38" s="1" t="s">
        <v>20</v>
      </c>
      <c r="G38" s="1">
        <v>14</v>
      </c>
      <c r="H38" s="1">
        <v>2</v>
      </c>
      <c r="I38" s="1">
        <f>Table2[[#This Row],[Price]]*Table2[[#This Row],[Qty.]]</f>
        <v>28</v>
      </c>
    </row>
    <row r="39" spans="1:9" x14ac:dyDescent="0.25">
      <c r="A39" s="4">
        <v>42118</v>
      </c>
      <c r="B39" s="4" t="str">
        <f>TEXT(Table2[[#This Row],[Date]],"mmm")</f>
        <v>Apr</v>
      </c>
      <c r="C39" s="5" t="s">
        <v>31</v>
      </c>
      <c r="D39" s="1" t="s">
        <v>16</v>
      </c>
      <c r="E39" s="5" t="s">
        <v>13</v>
      </c>
      <c r="F39" s="1" t="s">
        <v>20</v>
      </c>
      <c r="G39" s="1">
        <v>4.5</v>
      </c>
      <c r="H39" s="1">
        <v>5</v>
      </c>
      <c r="I39" s="1">
        <f>Table2[[#This Row],[Price]]*Table2[[#This Row],[Qty.]]</f>
        <v>22.5</v>
      </c>
    </row>
    <row r="40" spans="1:9" x14ac:dyDescent="0.25">
      <c r="A40" s="4">
        <v>42119</v>
      </c>
      <c r="B40" s="4" t="str">
        <f>TEXT(Table2[[#This Row],[Date]],"mmm")</f>
        <v>Apr</v>
      </c>
      <c r="C40" s="5" t="s">
        <v>7</v>
      </c>
      <c r="D40" s="1" t="s">
        <v>18</v>
      </c>
      <c r="E40" s="5" t="s">
        <v>28</v>
      </c>
      <c r="F40" s="1" t="s">
        <v>14</v>
      </c>
      <c r="G40" s="1">
        <v>38</v>
      </c>
      <c r="H40" s="1">
        <v>4</v>
      </c>
      <c r="I40" s="1">
        <f>Table2[[#This Row],[Price]]*Table2[[#This Row],[Qty.]]</f>
        <v>152</v>
      </c>
    </row>
    <row r="41" spans="1:9" x14ac:dyDescent="0.25">
      <c r="A41" s="4">
        <v>42123</v>
      </c>
      <c r="B41" s="4" t="str">
        <f>TEXT(Table2[[#This Row],[Date]],"mmm")</f>
        <v>Apr</v>
      </c>
      <c r="C41" s="5" t="s">
        <v>31</v>
      </c>
      <c r="D41" s="1" t="s">
        <v>8</v>
      </c>
      <c r="E41" s="5" t="s">
        <v>28</v>
      </c>
      <c r="F41" s="1" t="s">
        <v>14</v>
      </c>
      <c r="G41" s="1">
        <v>31</v>
      </c>
      <c r="H41" s="1">
        <v>2</v>
      </c>
      <c r="I41" s="1">
        <f>Table2[[#This Row],[Price]]*Table2[[#This Row],[Qty.]]</f>
        <v>62</v>
      </c>
    </row>
    <row r="42" spans="1:9" x14ac:dyDescent="0.25">
      <c r="A42" s="4">
        <v>42124</v>
      </c>
      <c r="B42" s="4" t="str">
        <f>TEXT(Table2[[#This Row],[Date]],"mmm")</f>
        <v>Apr</v>
      </c>
      <c r="C42" s="5" t="s">
        <v>31</v>
      </c>
      <c r="D42" s="1" t="s">
        <v>12</v>
      </c>
      <c r="E42" s="5" t="s">
        <v>32</v>
      </c>
      <c r="F42" s="1" t="s">
        <v>20</v>
      </c>
      <c r="G42" s="1">
        <v>25.89</v>
      </c>
      <c r="H42" s="1">
        <v>1</v>
      </c>
      <c r="I42" s="1">
        <f>Table2[[#This Row],[Price]]*Table2[[#This Row],[Qty.]]</f>
        <v>25.89</v>
      </c>
    </row>
    <row r="43" spans="1:9" x14ac:dyDescent="0.25">
      <c r="A43" s="4">
        <v>42125</v>
      </c>
      <c r="B43" s="4" t="str">
        <f>TEXT(Table2[[#This Row],[Date]],"mmm")</f>
        <v>May</v>
      </c>
      <c r="C43" s="5" t="s">
        <v>31</v>
      </c>
      <c r="D43" s="1" t="s">
        <v>16</v>
      </c>
      <c r="E43" s="5" t="s">
        <v>34</v>
      </c>
      <c r="F43" s="1" t="s">
        <v>20</v>
      </c>
      <c r="G43" s="1">
        <v>81</v>
      </c>
      <c r="H43" s="1">
        <v>15</v>
      </c>
      <c r="I43" s="1">
        <f>Table2[[#This Row],[Price]]*Table2[[#This Row],[Qty.]]</f>
        <v>1215</v>
      </c>
    </row>
    <row r="44" spans="1:9" x14ac:dyDescent="0.25">
      <c r="A44" s="4">
        <v>42125</v>
      </c>
      <c r="B44" s="4" t="str">
        <f>TEXT(Table2[[#This Row],[Date]],"mmm")</f>
        <v>May</v>
      </c>
      <c r="C44" s="5" t="s">
        <v>31</v>
      </c>
      <c r="D44" s="1" t="s">
        <v>18</v>
      </c>
      <c r="E44" s="5" t="s">
        <v>9</v>
      </c>
      <c r="F44" s="1" t="s">
        <v>14</v>
      </c>
      <c r="G44" s="1">
        <v>22</v>
      </c>
      <c r="H44" s="1">
        <v>5</v>
      </c>
      <c r="I44" s="1">
        <f>Table2[[#This Row],[Price]]*Table2[[#This Row],[Qty.]]</f>
        <v>110</v>
      </c>
    </row>
    <row r="45" spans="1:9" x14ac:dyDescent="0.25">
      <c r="A45" s="4">
        <v>42130</v>
      </c>
      <c r="B45" s="4" t="str">
        <f>TEXT(Table2[[#This Row],[Date]],"mmm")</f>
        <v>May</v>
      </c>
      <c r="C45" s="5" t="s">
        <v>7</v>
      </c>
      <c r="D45" s="1" t="s">
        <v>8</v>
      </c>
      <c r="E45" s="5" t="s">
        <v>33</v>
      </c>
      <c r="F45" s="1" t="s">
        <v>20</v>
      </c>
      <c r="G45" s="1">
        <v>25.89</v>
      </c>
      <c r="H45" s="1">
        <v>1</v>
      </c>
      <c r="I45" s="1">
        <f>Table2[[#This Row],[Price]]*Table2[[#This Row],[Qty.]]</f>
        <v>25.89</v>
      </c>
    </row>
    <row r="46" spans="1:9" x14ac:dyDescent="0.25">
      <c r="A46" s="4">
        <v>42132</v>
      </c>
      <c r="B46" s="4" t="str">
        <f>TEXT(Table2[[#This Row],[Date]],"mmm")</f>
        <v>May</v>
      </c>
      <c r="C46" s="5" t="s">
        <v>31</v>
      </c>
      <c r="D46" s="1" t="s">
        <v>12</v>
      </c>
      <c r="E46" s="5" t="s">
        <v>28</v>
      </c>
      <c r="F46" s="1" t="s">
        <v>14</v>
      </c>
      <c r="G46" s="1">
        <v>55</v>
      </c>
      <c r="H46" s="1">
        <v>15</v>
      </c>
      <c r="I46" s="1">
        <f>Table2[[#This Row],[Price]]*Table2[[#This Row],[Qty.]]</f>
        <v>825</v>
      </c>
    </row>
    <row r="47" spans="1:9" x14ac:dyDescent="0.25">
      <c r="A47" s="4">
        <v>42136</v>
      </c>
      <c r="B47" s="4" t="str">
        <f>TEXT(Table2[[#This Row],[Date]],"mmm")</f>
        <v>May</v>
      </c>
      <c r="C47" s="5" t="s">
        <v>31</v>
      </c>
      <c r="D47" s="1" t="s">
        <v>16</v>
      </c>
      <c r="E47" s="5" t="s">
        <v>34</v>
      </c>
      <c r="F47" s="1" t="s">
        <v>20</v>
      </c>
      <c r="G47" s="1">
        <v>13.25</v>
      </c>
      <c r="H47" s="1">
        <v>2</v>
      </c>
      <c r="I47" s="1">
        <f>Table2[[#This Row],[Price]]*Table2[[#This Row],[Qty.]]</f>
        <v>26.5</v>
      </c>
    </row>
    <row r="48" spans="1:9" x14ac:dyDescent="0.25">
      <c r="A48" s="4">
        <v>42138</v>
      </c>
      <c r="B48" s="4" t="str">
        <f>TEXT(Table2[[#This Row],[Date]],"mmm")</f>
        <v>May</v>
      </c>
      <c r="C48" s="5" t="s">
        <v>7</v>
      </c>
      <c r="D48" s="1" t="s">
        <v>18</v>
      </c>
      <c r="E48" s="5" t="s">
        <v>34</v>
      </c>
      <c r="F48" s="1" t="s">
        <v>14</v>
      </c>
      <c r="G48" s="1">
        <v>12.5</v>
      </c>
      <c r="H48" s="1">
        <v>5</v>
      </c>
      <c r="I48" s="1">
        <f>Table2[[#This Row],[Price]]*Table2[[#This Row],[Qty.]]</f>
        <v>62.5</v>
      </c>
    </row>
    <row r="49" spans="1:9" x14ac:dyDescent="0.25">
      <c r="A49" s="4">
        <v>42139</v>
      </c>
      <c r="B49" s="4" t="str">
        <f>TEXT(Table2[[#This Row],[Date]],"mmm")</f>
        <v>May</v>
      </c>
      <c r="C49" s="5" t="s">
        <v>7</v>
      </c>
      <c r="D49" s="1" t="s">
        <v>8</v>
      </c>
      <c r="E49" s="5" t="s">
        <v>33</v>
      </c>
      <c r="F49" s="1" t="s">
        <v>20</v>
      </c>
      <c r="G49" s="1">
        <v>21.5</v>
      </c>
      <c r="H49" s="1">
        <v>9</v>
      </c>
      <c r="I49" s="1">
        <f>Table2[[#This Row],[Price]]*Table2[[#This Row],[Qty.]]</f>
        <v>193.5</v>
      </c>
    </row>
    <row r="50" spans="1:9" x14ac:dyDescent="0.25">
      <c r="A50" s="4">
        <v>42140</v>
      </c>
      <c r="B50" s="4" t="str">
        <f>TEXT(Table2[[#This Row],[Date]],"mmm")</f>
        <v>May</v>
      </c>
      <c r="C50" s="5" t="s">
        <v>7</v>
      </c>
      <c r="D50" s="1" t="s">
        <v>12</v>
      </c>
      <c r="E50" s="5" t="s">
        <v>9</v>
      </c>
      <c r="F50" s="1" t="s">
        <v>14</v>
      </c>
      <c r="G50" s="1">
        <v>21.5</v>
      </c>
      <c r="H50" s="1">
        <v>36</v>
      </c>
      <c r="I50" s="1">
        <f>Table2[[#This Row],[Price]]*Table2[[#This Row],[Qty.]]</f>
        <v>774</v>
      </c>
    </row>
    <row r="51" spans="1:9" x14ac:dyDescent="0.25">
      <c r="A51" s="4">
        <v>42143</v>
      </c>
      <c r="B51" s="4" t="str">
        <f>TEXT(Table2[[#This Row],[Date]],"mmm")</f>
        <v>May</v>
      </c>
      <c r="C51" s="5" t="s">
        <v>7</v>
      </c>
      <c r="D51" s="1" t="s">
        <v>16</v>
      </c>
      <c r="E51" s="5" t="s">
        <v>33</v>
      </c>
      <c r="F51" s="1" t="s">
        <v>14</v>
      </c>
      <c r="G51" s="1">
        <v>1</v>
      </c>
      <c r="H51" s="1">
        <v>6</v>
      </c>
      <c r="I51" s="1">
        <f>Table2[[#This Row],[Price]]*Table2[[#This Row],[Qty.]]</f>
        <v>6</v>
      </c>
    </row>
    <row r="52" spans="1:9" x14ac:dyDescent="0.25">
      <c r="A52" s="4">
        <v>42143</v>
      </c>
      <c r="B52" s="4" t="str">
        <f>TEXT(Table2[[#This Row],[Date]],"mmm")</f>
        <v>May</v>
      </c>
      <c r="C52" s="5" t="s">
        <v>7</v>
      </c>
      <c r="D52" s="1" t="s">
        <v>18</v>
      </c>
      <c r="E52" s="5" t="s">
        <v>32</v>
      </c>
      <c r="F52" s="1" t="s">
        <v>14</v>
      </c>
      <c r="G52" s="1">
        <v>7.45</v>
      </c>
      <c r="H52" s="1">
        <v>24</v>
      </c>
      <c r="I52" s="1">
        <f>Table2[[#This Row],[Price]]*Table2[[#This Row],[Qty.]]</f>
        <v>178.8</v>
      </c>
    </row>
    <row r="53" spans="1:9" x14ac:dyDescent="0.25">
      <c r="A53" s="4">
        <v>42145</v>
      </c>
      <c r="B53" s="4" t="str">
        <f>TEXT(Table2[[#This Row],[Date]],"mmm")</f>
        <v>May</v>
      </c>
      <c r="C53" s="5" t="s">
        <v>31</v>
      </c>
      <c r="D53" s="1" t="s">
        <v>8</v>
      </c>
      <c r="E53" s="5" t="s">
        <v>28</v>
      </c>
      <c r="F53" s="1" t="s">
        <v>20</v>
      </c>
      <c r="G53" s="1">
        <v>49.3</v>
      </c>
      <c r="H53" s="1">
        <v>4</v>
      </c>
      <c r="I53" s="1">
        <f>Table2[[#This Row],[Price]]*Table2[[#This Row],[Qty.]]</f>
        <v>197.2</v>
      </c>
    </row>
    <row r="54" spans="1:9" x14ac:dyDescent="0.25">
      <c r="A54" s="4">
        <v>42147</v>
      </c>
      <c r="B54" s="4" t="str">
        <f>TEXT(Table2[[#This Row],[Date]],"mmm")</f>
        <v>May</v>
      </c>
      <c r="C54" s="5" t="s">
        <v>31</v>
      </c>
      <c r="D54" s="1" t="s">
        <v>12</v>
      </c>
      <c r="E54" s="5" t="s">
        <v>35</v>
      </c>
      <c r="F54" s="1" t="s">
        <v>10</v>
      </c>
      <c r="G54" s="1">
        <v>12.5</v>
      </c>
      <c r="H54" s="1">
        <v>55</v>
      </c>
      <c r="I54" s="1">
        <f>Table2[[#This Row],[Price]]*Table2[[#This Row],[Qty.]]</f>
        <v>687.5</v>
      </c>
    </row>
    <row r="55" spans="1:9" x14ac:dyDescent="0.25">
      <c r="A55" s="4">
        <v>42147</v>
      </c>
      <c r="B55" s="4" t="str">
        <f>TEXT(Table2[[#This Row],[Date]],"mmm")</f>
        <v>May</v>
      </c>
      <c r="C55" s="5" t="s">
        <v>31</v>
      </c>
      <c r="D55" s="1" t="s">
        <v>16</v>
      </c>
      <c r="E55" s="5" t="s">
        <v>9</v>
      </c>
      <c r="F55" s="1" t="s">
        <v>10</v>
      </c>
      <c r="G55" s="1">
        <v>7.75</v>
      </c>
      <c r="H55" s="1">
        <v>3</v>
      </c>
      <c r="I55" s="1">
        <f>Table2[[#This Row],[Price]]*Table2[[#This Row],[Qty.]]</f>
        <v>23.25</v>
      </c>
    </row>
    <row r="56" spans="1:9" x14ac:dyDescent="0.25">
      <c r="A56" s="4">
        <v>42153</v>
      </c>
      <c r="B56" s="4" t="str">
        <f>TEXT(Table2[[#This Row],[Date]],"mmm")</f>
        <v>May</v>
      </c>
      <c r="C56" s="5" t="s">
        <v>31</v>
      </c>
      <c r="D56" s="1" t="s">
        <v>18</v>
      </c>
      <c r="E56" s="5" t="s">
        <v>28</v>
      </c>
      <c r="F56" s="1" t="s">
        <v>20</v>
      </c>
      <c r="G56" s="1">
        <v>53</v>
      </c>
      <c r="H56" s="1">
        <v>2</v>
      </c>
      <c r="I56" s="1">
        <f>Table2[[#This Row],[Price]]*Table2[[#This Row],[Qty.]]</f>
        <v>106</v>
      </c>
    </row>
    <row r="57" spans="1:9" x14ac:dyDescent="0.25">
      <c r="A57" s="4">
        <v>42157</v>
      </c>
      <c r="B57" s="4" t="str">
        <f>TEXT(Table2[[#This Row],[Date]],"mmm")</f>
        <v>Jun</v>
      </c>
      <c r="C57" s="5" t="s">
        <v>7</v>
      </c>
      <c r="D57" s="1" t="s">
        <v>8</v>
      </c>
      <c r="E57" s="5" t="s">
        <v>9</v>
      </c>
      <c r="F57" s="1" t="s">
        <v>10</v>
      </c>
      <c r="G57" s="1">
        <v>7</v>
      </c>
      <c r="H57" s="1">
        <v>3</v>
      </c>
      <c r="I57" s="1">
        <f>Table2[[#This Row],[Price]]*Table2[[#This Row],[Qty.]]</f>
        <v>21</v>
      </c>
    </row>
    <row r="58" spans="1:9" x14ac:dyDescent="0.25">
      <c r="A58" s="4">
        <v>42159</v>
      </c>
      <c r="B58" s="4" t="str">
        <f>TEXT(Table2[[#This Row],[Date]],"mmm")</f>
        <v>Jun</v>
      </c>
      <c r="C58" s="5" t="s">
        <v>7</v>
      </c>
      <c r="D58" s="1" t="s">
        <v>12</v>
      </c>
      <c r="E58" s="5" t="s">
        <v>24</v>
      </c>
      <c r="F58" s="1" t="s">
        <v>10</v>
      </c>
      <c r="G58" s="1">
        <v>9.65</v>
      </c>
      <c r="H58" s="1">
        <v>12</v>
      </c>
      <c r="I58" s="1">
        <f>Table2[[#This Row],[Price]]*Table2[[#This Row],[Qty.]]</f>
        <v>115.80000000000001</v>
      </c>
    </row>
    <row r="59" spans="1:9" x14ac:dyDescent="0.25">
      <c r="A59" s="4">
        <v>42159</v>
      </c>
      <c r="B59" s="4" t="str">
        <f>TEXT(Table2[[#This Row],[Date]],"mmm")</f>
        <v>Jun</v>
      </c>
      <c r="C59" s="5" t="s">
        <v>7</v>
      </c>
      <c r="D59" s="1" t="s">
        <v>16</v>
      </c>
      <c r="E59" s="5" t="s">
        <v>13</v>
      </c>
      <c r="F59" s="1" t="s">
        <v>20</v>
      </c>
      <c r="G59" s="1">
        <v>2.5</v>
      </c>
      <c r="H59" s="1">
        <v>2</v>
      </c>
      <c r="I59" s="1">
        <f>Table2[[#This Row],[Price]]*Table2[[#This Row],[Qty.]]</f>
        <v>5</v>
      </c>
    </row>
    <row r="60" spans="1:9" x14ac:dyDescent="0.25">
      <c r="A60" s="4">
        <v>42164</v>
      </c>
      <c r="B60" s="4" t="str">
        <f>TEXT(Table2[[#This Row],[Date]],"mmm")</f>
        <v>Jun</v>
      </c>
      <c r="C60" s="5" t="s">
        <v>31</v>
      </c>
      <c r="D60" s="1" t="s">
        <v>18</v>
      </c>
      <c r="E60" s="5" t="s">
        <v>33</v>
      </c>
      <c r="F60" s="1" t="s">
        <v>20</v>
      </c>
      <c r="G60" s="1">
        <v>55</v>
      </c>
      <c r="H60" s="1">
        <v>4</v>
      </c>
      <c r="I60" s="1">
        <f>Table2[[#This Row],[Price]]*Table2[[#This Row],[Qty.]]</f>
        <v>220</v>
      </c>
    </row>
    <row r="61" spans="1:9" x14ac:dyDescent="0.25">
      <c r="A61" s="4">
        <v>42173</v>
      </c>
      <c r="B61" s="4" t="str">
        <f>TEXT(Table2[[#This Row],[Date]],"mmm")</f>
        <v>Jun</v>
      </c>
      <c r="C61" s="5" t="s">
        <v>31</v>
      </c>
      <c r="D61" s="1" t="s">
        <v>8</v>
      </c>
      <c r="E61" s="5" t="s">
        <v>33</v>
      </c>
      <c r="F61" s="1" t="s">
        <v>14</v>
      </c>
      <c r="G61" s="1">
        <v>33.25</v>
      </c>
      <c r="H61" s="1">
        <v>6</v>
      </c>
      <c r="I61" s="1">
        <f>Table2[[#This Row],[Price]]*Table2[[#This Row],[Qty.]]</f>
        <v>199.5</v>
      </c>
    </row>
    <row r="62" spans="1:9" x14ac:dyDescent="0.25">
      <c r="A62" s="4">
        <v>42173</v>
      </c>
      <c r="B62" s="4" t="str">
        <f>TEXT(Table2[[#This Row],[Date]],"mmm")</f>
        <v>Jun</v>
      </c>
      <c r="C62" s="5" t="s">
        <v>31</v>
      </c>
      <c r="D62" s="1" t="s">
        <v>12</v>
      </c>
      <c r="E62" s="5" t="s">
        <v>28</v>
      </c>
      <c r="F62" s="1" t="s">
        <v>10</v>
      </c>
      <c r="G62" s="1">
        <v>2.5</v>
      </c>
      <c r="H62" s="1">
        <v>14</v>
      </c>
      <c r="I62" s="1">
        <f>Table2[[#This Row],[Price]]*Table2[[#This Row],[Qty.]]</f>
        <v>35</v>
      </c>
    </row>
    <row r="63" spans="1:9" x14ac:dyDescent="0.25">
      <c r="A63" s="4">
        <v>42174</v>
      </c>
      <c r="B63" s="4" t="str">
        <f>TEXT(Table2[[#This Row],[Date]],"mmm")</f>
        <v>Jun</v>
      </c>
      <c r="C63" s="5" t="s">
        <v>31</v>
      </c>
      <c r="D63" s="1" t="s">
        <v>16</v>
      </c>
      <c r="E63" s="5" t="s">
        <v>13</v>
      </c>
      <c r="F63" s="1" t="s">
        <v>10</v>
      </c>
      <c r="G63" s="1">
        <v>39</v>
      </c>
      <c r="H63" s="1">
        <v>18</v>
      </c>
      <c r="I63" s="1">
        <f>Table2[[#This Row],[Price]]*Table2[[#This Row],[Qty.]]</f>
        <v>702</v>
      </c>
    </row>
    <row r="64" spans="1:9" x14ac:dyDescent="0.25">
      <c r="A64" s="4">
        <v>42174</v>
      </c>
      <c r="B64" s="4" t="str">
        <f>TEXT(Table2[[#This Row],[Date]],"mmm")</f>
        <v>Jun</v>
      </c>
      <c r="C64" s="5" t="s">
        <v>31</v>
      </c>
      <c r="D64" s="1" t="s">
        <v>18</v>
      </c>
      <c r="E64" s="5" t="s">
        <v>24</v>
      </c>
      <c r="F64" s="1" t="s">
        <v>10</v>
      </c>
      <c r="G64" s="1">
        <v>34</v>
      </c>
      <c r="H64" s="1">
        <v>24</v>
      </c>
      <c r="I64" s="1">
        <f>Table2[[#This Row],[Price]]*Table2[[#This Row],[Qty.]]</f>
        <v>816</v>
      </c>
    </row>
    <row r="65" spans="1:9" x14ac:dyDescent="0.25">
      <c r="A65" s="4">
        <v>42185</v>
      </c>
      <c r="B65" s="4" t="str">
        <f>TEXT(Table2[[#This Row],[Date]],"mmm")</f>
        <v>Jun</v>
      </c>
      <c r="C65" s="5" t="s">
        <v>7</v>
      </c>
      <c r="D65" s="1" t="s">
        <v>8</v>
      </c>
      <c r="E65" s="5" t="s">
        <v>33</v>
      </c>
      <c r="F65" s="1" t="s">
        <v>14</v>
      </c>
      <c r="G65" s="1">
        <v>18</v>
      </c>
      <c r="H65" s="1">
        <v>2</v>
      </c>
      <c r="I65" s="1">
        <f>Table2[[#This Row],[Price]]*Table2[[#This Row],[Qty.]]</f>
        <v>36</v>
      </c>
    </row>
    <row r="66" spans="1:9" x14ac:dyDescent="0.25">
      <c r="A66" s="4">
        <v>42187</v>
      </c>
      <c r="B66" s="4" t="str">
        <f>TEXT(Table2[[#This Row],[Date]],"mmm")</f>
        <v>Jul</v>
      </c>
      <c r="C66" s="5" t="s">
        <v>7</v>
      </c>
      <c r="D66" s="1" t="s">
        <v>12</v>
      </c>
      <c r="E66" s="5" t="s">
        <v>13</v>
      </c>
      <c r="F66" s="1" t="s">
        <v>20</v>
      </c>
      <c r="G66" s="1">
        <v>3</v>
      </c>
      <c r="H66" s="1">
        <v>1</v>
      </c>
      <c r="I66" s="1">
        <f>Table2[[#This Row],[Price]]*Table2[[#This Row],[Qty.]]</f>
        <v>3</v>
      </c>
    </row>
    <row r="67" spans="1:9" x14ac:dyDescent="0.25">
      <c r="A67" s="4">
        <v>42187</v>
      </c>
      <c r="B67" s="4" t="str">
        <f>TEXT(Table2[[#This Row],[Date]],"mmm")</f>
        <v>Jul</v>
      </c>
      <c r="C67" s="5" t="s">
        <v>7</v>
      </c>
      <c r="D67" s="1" t="s">
        <v>16</v>
      </c>
      <c r="E67" s="5" t="s">
        <v>28</v>
      </c>
      <c r="F67" s="1" t="s">
        <v>20</v>
      </c>
      <c r="G67" s="1">
        <v>13</v>
      </c>
      <c r="H67" s="1">
        <v>6</v>
      </c>
      <c r="I67" s="1">
        <f>Table2[[#This Row],[Price]]*Table2[[#This Row],[Qty.]]</f>
        <v>78</v>
      </c>
    </row>
    <row r="68" spans="1:9" x14ac:dyDescent="0.25">
      <c r="A68" s="4">
        <v>42192</v>
      </c>
      <c r="B68" s="4" t="str">
        <f>TEXT(Table2[[#This Row],[Date]],"mmm")</f>
        <v>Jul</v>
      </c>
      <c r="C68" s="5" t="s">
        <v>7</v>
      </c>
      <c r="D68" s="1" t="s">
        <v>18</v>
      </c>
      <c r="E68" s="5" t="s">
        <v>32</v>
      </c>
      <c r="F68" s="1" t="s">
        <v>20</v>
      </c>
      <c r="G68" s="1">
        <v>13.25</v>
      </c>
      <c r="H68" s="1">
        <v>3</v>
      </c>
      <c r="I68" s="1">
        <f>Table2[[#This Row],[Price]]*Table2[[#This Row],[Qty.]]</f>
        <v>39.75</v>
      </c>
    </row>
    <row r="69" spans="1:9" x14ac:dyDescent="0.25">
      <c r="A69" s="4">
        <v>42195</v>
      </c>
      <c r="B69" s="4" t="str">
        <f>TEXT(Table2[[#This Row],[Date]],"mmm")</f>
        <v>Jul</v>
      </c>
      <c r="C69" s="5" t="s">
        <v>7</v>
      </c>
      <c r="D69" s="1" t="s">
        <v>8</v>
      </c>
      <c r="E69" s="5" t="s">
        <v>32</v>
      </c>
      <c r="F69" s="1" t="s">
        <v>14</v>
      </c>
      <c r="G69" s="1">
        <v>55</v>
      </c>
      <c r="H69" s="1">
        <v>35</v>
      </c>
      <c r="I69" s="1">
        <f>Table2[[#This Row],[Price]]*Table2[[#This Row],[Qty.]]</f>
        <v>1925</v>
      </c>
    </row>
    <row r="70" spans="1:9" x14ac:dyDescent="0.25">
      <c r="A70" s="4">
        <v>42196</v>
      </c>
      <c r="B70" s="4" t="str">
        <f>TEXT(Table2[[#This Row],[Date]],"mmm")</f>
        <v>Jul</v>
      </c>
      <c r="C70" s="5" t="s">
        <v>31</v>
      </c>
      <c r="D70" s="1" t="s">
        <v>12</v>
      </c>
      <c r="E70" s="5" t="s">
        <v>13</v>
      </c>
      <c r="F70" s="1" t="s">
        <v>10</v>
      </c>
      <c r="G70" s="1">
        <v>12.75</v>
      </c>
      <c r="H70" s="1">
        <v>6</v>
      </c>
      <c r="I70" s="1">
        <f>Table2[[#This Row],[Price]]*Table2[[#This Row],[Qty.]]</f>
        <v>76.5</v>
      </c>
    </row>
    <row r="71" spans="1:9" x14ac:dyDescent="0.25">
      <c r="A71" s="4">
        <v>42201</v>
      </c>
      <c r="B71" s="4" t="str">
        <f>TEXT(Table2[[#This Row],[Date]],"mmm")</f>
        <v>Jul</v>
      </c>
      <c r="C71" s="5" t="s">
        <v>31</v>
      </c>
      <c r="D71" s="1" t="s">
        <v>16</v>
      </c>
      <c r="E71" s="5" t="s">
        <v>33</v>
      </c>
      <c r="F71" s="1" t="s">
        <v>14</v>
      </c>
      <c r="G71" s="1">
        <v>21</v>
      </c>
      <c r="H71" s="1">
        <v>48</v>
      </c>
      <c r="I71" s="1">
        <f>Table2[[#This Row],[Price]]*Table2[[#This Row],[Qty.]]</f>
        <v>1008</v>
      </c>
    </row>
    <row r="72" spans="1:9" x14ac:dyDescent="0.25">
      <c r="A72" s="4">
        <v>42203</v>
      </c>
      <c r="B72" s="4" t="str">
        <f>TEXT(Table2[[#This Row],[Date]],"mmm")</f>
        <v>Jul</v>
      </c>
      <c r="C72" s="5" t="s">
        <v>31</v>
      </c>
      <c r="D72" s="1" t="s">
        <v>18</v>
      </c>
      <c r="E72" s="5" t="s">
        <v>13</v>
      </c>
      <c r="F72" s="1" t="s">
        <v>20</v>
      </c>
      <c r="G72" s="1">
        <v>34.799999999999997</v>
      </c>
      <c r="H72" s="1">
        <v>12</v>
      </c>
      <c r="I72" s="1">
        <f>Table2[[#This Row],[Price]]*Table2[[#This Row],[Qty.]]</f>
        <v>417.59999999999997</v>
      </c>
    </row>
    <row r="73" spans="1:9" x14ac:dyDescent="0.25">
      <c r="A73" s="4">
        <v>42207</v>
      </c>
      <c r="B73" s="4" t="str">
        <f>TEXT(Table2[[#This Row],[Date]],"mmm")</f>
        <v>Jul</v>
      </c>
      <c r="C73" s="5" t="s">
        <v>7</v>
      </c>
      <c r="D73" s="1" t="s">
        <v>8</v>
      </c>
      <c r="E73" s="5" t="s">
        <v>34</v>
      </c>
      <c r="F73" s="1" t="s">
        <v>14</v>
      </c>
      <c r="G73" s="1">
        <v>18</v>
      </c>
      <c r="H73" s="1">
        <v>3</v>
      </c>
      <c r="I73" s="1">
        <f>Table2[[#This Row],[Price]]*Table2[[#This Row],[Qty.]]</f>
        <v>54</v>
      </c>
    </row>
    <row r="74" spans="1:9" x14ac:dyDescent="0.25">
      <c r="A74" s="4">
        <v>42208</v>
      </c>
      <c r="B74" s="4" t="str">
        <f>TEXT(Table2[[#This Row],[Date]],"mmm")</f>
        <v>Jul</v>
      </c>
      <c r="C74" s="5" t="s">
        <v>7</v>
      </c>
      <c r="D74" s="1" t="s">
        <v>12</v>
      </c>
      <c r="E74" s="5" t="s">
        <v>13</v>
      </c>
      <c r="F74" s="1" t="s">
        <v>20</v>
      </c>
      <c r="G74" s="1">
        <v>31</v>
      </c>
      <c r="H74" s="1">
        <v>1</v>
      </c>
      <c r="I74" s="1">
        <f>Table2[[#This Row],[Price]]*Table2[[#This Row],[Qty.]]</f>
        <v>31</v>
      </c>
    </row>
    <row r="75" spans="1:9" x14ac:dyDescent="0.25">
      <c r="A75" s="4">
        <v>42209</v>
      </c>
      <c r="B75" s="4" t="str">
        <f>TEXT(Table2[[#This Row],[Date]],"mmm")</f>
        <v>Jul</v>
      </c>
      <c r="C75" s="5" t="s">
        <v>7</v>
      </c>
      <c r="D75" s="1" t="s">
        <v>16</v>
      </c>
      <c r="E75" s="5" t="s">
        <v>28</v>
      </c>
      <c r="F75" s="1" t="s">
        <v>20</v>
      </c>
      <c r="G75" s="1">
        <v>34</v>
      </c>
      <c r="H75" s="1">
        <v>15</v>
      </c>
      <c r="I75" s="1">
        <f>Table2[[#This Row],[Price]]*Table2[[#This Row],[Qty.]]</f>
        <v>510</v>
      </c>
    </row>
    <row r="76" spans="1:9" x14ac:dyDescent="0.25">
      <c r="A76" s="4">
        <v>42210</v>
      </c>
      <c r="B76" s="4" t="str">
        <f>TEXT(Table2[[#This Row],[Date]],"mmm")</f>
        <v>Jul</v>
      </c>
      <c r="C76" s="5" t="s">
        <v>7</v>
      </c>
      <c r="D76" s="1" t="s">
        <v>18</v>
      </c>
      <c r="E76" s="5" t="s">
        <v>33</v>
      </c>
      <c r="F76" s="1" t="s">
        <v>14</v>
      </c>
      <c r="G76" s="1">
        <v>31</v>
      </c>
      <c r="H76" s="1">
        <v>7</v>
      </c>
      <c r="I76" s="1">
        <f>Table2[[#This Row],[Price]]*Table2[[#This Row],[Qty.]]</f>
        <v>217</v>
      </c>
    </row>
    <row r="77" spans="1:9" x14ac:dyDescent="0.25">
      <c r="A77" s="4">
        <v>42213</v>
      </c>
      <c r="B77" s="4" t="str">
        <f>TEXT(Table2[[#This Row],[Date]],"mmm")</f>
        <v>Jul</v>
      </c>
      <c r="C77" s="5" t="s">
        <v>7</v>
      </c>
      <c r="D77" s="1" t="s">
        <v>8</v>
      </c>
      <c r="E77" s="5" t="s">
        <v>28</v>
      </c>
      <c r="F77" s="1" t="s">
        <v>10</v>
      </c>
      <c r="G77" s="1">
        <v>21</v>
      </c>
      <c r="H77" s="1">
        <v>14</v>
      </c>
      <c r="I77" s="1">
        <f>Table2[[#This Row],[Price]]*Table2[[#This Row],[Qty.]]</f>
        <v>294</v>
      </c>
    </row>
    <row r="78" spans="1:9" x14ac:dyDescent="0.25">
      <c r="A78" s="4">
        <v>42214</v>
      </c>
      <c r="B78" s="4" t="str">
        <f>TEXT(Table2[[#This Row],[Date]],"mmm")</f>
        <v>Jul</v>
      </c>
      <c r="C78" s="5" t="s">
        <v>7</v>
      </c>
      <c r="D78" s="1" t="s">
        <v>12</v>
      </c>
      <c r="E78" s="5" t="s">
        <v>34</v>
      </c>
      <c r="F78" s="1" t="s">
        <v>10</v>
      </c>
      <c r="G78" s="1">
        <v>7.75</v>
      </c>
      <c r="H78" s="1">
        <v>4</v>
      </c>
      <c r="I78" s="1">
        <f>Table2[[#This Row],[Price]]*Table2[[#This Row],[Qty.]]</f>
        <v>31</v>
      </c>
    </row>
    <row r="79" spans="1:9" x14ac:dyDescent="0.25">
      <c r="A79" s="4">
        <v>42214</v>
      </c>
      <c r="B79" s="4" t="str">
        <f>TEXT(Table2[[#This Row],[Date]],"mmm")</f>
        <v>Jul</v>
      </c>
      <c r="C79" s="5" t="s">
        <v>7</v>
      </c>
      <c r="D79" s="1" t="s">
        <v>16</v>
      </c>
      <c r="E79" s="5" t="s">
        <v>33</v>
      </c>
      <c r="F79" s="1" t="s">
        <v>14</v>
      </c>
      <c r="G79" s="1">
        <v>24</v>
      </c>
      <c r="H79" s="1">
        <v>5</v>
      </c>
      <c r="I79" s="1">
        <f>Table2[[#This Row],[Price]]*Table2[[#This Row],[Qty.]]</f>
        <v>120</v>
      </c>
    </row>
    <row r="80" spans="1:9" x14ac:dyDescent="0.25">
      <c r="A80" s="4">
        <v>42215</v>
      </c>
      <c r="B80" s="4" t="str">
        <f>TEXT(Table2[[#This Row],[Date]],"mmm")</f>
        <v>Jul</v>
      </c>
      <c r="C80" s="5" t="s">
        <v>7</v>
      </c>
      <c r="D80" s="1" t="s">
        <v>18</v>
      </c>
      <c r="E80" s="5" t="s">
        <v>24</v>
      </c>
      <c r="F80" s="1" t="s">
        <v>20</v>
      </c>
      <c r="G80" s="1">
        <v>38</v>
      </c>
      <c r="H80" s="1">
        <v>2</v>
      </c>
      <c r="I80" s="1">
        <f>Table2[[#This Row],[Price]]*Table2[[#This Row],[Qty.]]</f>
        <v>76</v>
      </c>
    </row>
    <row r="81" spans="1:9" x14ac:dyDescent="0.25">
      <c r="A81" s="4">
        <v>42223</v>
      </c>
      <c r="B81" s="4" t="str">
        <f>TEXT(Table2[[#This Row],[Date]],"mmm")</f>
        <v>Aug</v>
      </c>
      <c r="C81" s="5" t="s">
        <v>7</v>
      </c>
      <c r="D81" s="1" t="s">
        <v>8</v>
      </c>
      <c r="E81" s="5" t="s">
        <v>35</v>
      </c>
      <c r="F81" s="1" t="s">
        <v>14</v>
      </c>
      <c r="G81" s="1">
        <v>14</v>
      </c>
      <c r="H81" s="1">
        <v>5</v>
      </c>
      <c r="I81" s="1">
        <f>Table2[[#This Row],[Price]]*Table2[[#This Row],[Qty.]]</f>
        <v>70</v>
      </c>
    </row>
    <row r="82" spans="1:9" x14ac:dyDescent="0.25">
      <c r="A82" s="4">
        <v>42223</v>
      </c>
      <c r="B82" s="4" t="str">
        <f>TEXT(Table2[[#This Row],[Date]],"mmm")</f>
        <v>Aug</v>
      </c>
      <c r="C82" s="5" t="s">
        <v>7</v>
      </c>
      <c r="D82" s="1" t="s">
        <v>12</v>
      </c>
      <c r="E82" s="5" t="s">
        <v>9</v>
      </c>
      <c r="F82" s="1" t="s">
        <v>14</v>
      </c>
      <c r="G82" s="1">
        <v>21.5</v>
      </c>
      <c r="H82" s="1">
        <v>2</v>
      </c>
      <c r="I82" s="1">
        <f>Table2[[#This Row],[Price]]*Table2[[#This Row],[Qty.]]</f>
        <v>43</v>
      </c>
    </row>
    <row r="83" spans="1:9" x14ac:dyDescent="0.25">
      <c r="A83" s="4">
        <v>42224</v>
      </c>
      <c r="B83" s="4" t="str">
        <f>TEXT(Table2[[#This Row],[Date]],"mmm")</f>
        <v>Aug</v>
      </c>
      <c r="C83" s="5" t="s">
        <v>7</v>
      </c>
      <c r="D83" s="1" t="s">
        <v>16</v>
      </c>
      <c r="E83" s="5" t="s">
        <v>13</v>
      </c>
      <c r="F83" s="1" t="s">
        <v>14</v>
      </c>
      <c r="G83" s="1">
        <v>53</v>
      </c>
      <c r="H83" s="1">
        <v>15</v>
      </c>
      <c r="I83" s="1">
        <f>Table2[[#This Row],[Price]]*Table2[[#This Row],[Qty.]]</f>
        <v>795</v>
      </c>
    </row>
    <row r="84" spans="1:9" x14ac:dyDescent="0.25">
      <c r="A84" s="4">
        <v>42231</v>
      </c>
      <c r="B84" s="4" t="str">
        <f>TEXT(Table2[[#This Row],[Date]],"mmm")</f>
        <v>Aug</v>
      </c>
      <c r="C84" s="5" t="s">
        <v>7</v>
      </c>
      <c r="D84" s="1" t="s">
        <v>18</v>
      </c>
      <c r="E84" s="5" t="s">
        <v>35</v>
      </c>
      <c r="F84" s="1" t="s">
        <v>10</v>
      </c>
      <c r="G84" s="1">
        <v>13.25</v>
      </c>
      <c r="H84" s="1">
        <v>6</v>
      </c>
      <c r="I84" s="1">
        <f>Table2[[#This Row],[Price]]*Table2[[#This Row],[Qty.]]</f>
        <v>79.5</v>
      </c>
    </row>
    <row r="85" spans="1:9" x14ac:dyDescent="0.25">
      <c r="A85" s="4">
        <v>42237</v>
      </c>
      <c r="B85" s="4" t="str">
        <f>TEXT(Table2[[#This Row],[Date]],"mmm")</f>
        <v>Aug</v>
      </c>
      <c r="C85" s="5" t="s">
        <v>7</v>
      </c>
      <c r="D85" s="1" t="s">
        <v>8</v>
      </c>
      <c r="E85" s="5" t="s">
        <v>33</v>
      </c>
      <c r="F85" s="1" t="s">
        <v>14</v>
      </c>
      <c r="G85" s="1">
        <v>19</v>
      </c>
      <c r="H85" s="1">
        <v>5</v>
      </c>
      <c r="I85" s="1">
        <f>Table2[[#This Row],[Price]]*Table2[[#This Row],[Qty.]]</f>
        <v>95</v>
      </c>
    </row>
    <row r="86" spans="1:9" x14ac:dyDescent="0.25">
      <c r="A86" s="4">
        <v>42238</v>
      </c>
      <c r="B86" s="4" t="str">
        <f>TEXT(Table2[[#This Row],[Date]],"mmm")</f>
        <v>Aug</v>
      </c>
      <c r="C86" s="5" t="s">
        <v>7</v>
      </c>
      <c r="D86" s="1" t="s">
        <v>12</v>
      </c>
      <c r="E86" s="5" t="s">
        <v>9</v>
      </c>
      <c r="F86" s="1" t="s">
        <v>10</v>
      </c>
      <c r="G86" s="1">
        <v>18.399999999999999</v>
      </c>
      <c r="H86" s="1">
        <v>6</v>
      </c>
      <c r="I86" s="1">
        <f>Table2[[#This Row],[Price]]*Table2[[#This Row],[Qty.]]</f>
        <v>110.39999999999999</v>
      </c>
    </row>
    <row r="87" spans="1:9" x14ac:dyDescent="0.25">
      <c r="A87" s="4">
        <v>42238</v>
      </c>
      <c r="B87" s="4" t="str">
        <f>TEXT(Table2[[#This Row],[Date]],"mmm")</f>
        <v>Aug</v>
      </c>
      <c r="C87" s="5" t="s">
        <v>7</v>
      </c>
      <c r="D87" s="1" t="s">
        <v>16</v>
      </c>
      <c r="E87" s="5" t="s">
        <v>28</v>
      </c>
      <c r="F87" s="1" t="s">
        <v>10</v>
      </c>
      <c r="G87" s="1">
        <v>62.5</v>
      </c>
      <c r="H87" s="1">
        <v>4</v>
      </c>
      <c r="I87" s="1">
        <f>Table2[[#This Row],[Price]]*Table2[[#This Row],[Qty.]]</f>
        <v>250</v>
      </c>
    </row>
    <row r="88" spans="1:9" x14ac:dyDescent="0.25">
      <c r="A88" s="4">
        <v>42241</v>
      </c>
      <c r="B88" s="4" t="str">
        <f>TEXT(Table2[[#This Row],[Date]],"mmm")</f>
        <v>Aug</v>
      </c>
      <c r="C88" s="5" t="s">
        <v>7</v>
      </c>
      <c r="D88" s="1" t="s">
        <v>18</v>
      </c>
      <c r="E88" s="5" t="s">
        <v>34</v>
      </c>
      <c r="F88" s="1" t="s">
        <v>10</v>
      </c>
      <c r="G88" s="1">
        <v>31</v>
      </c>
      <c r="H88" s="1">
        <v>18</v>
      </c>
      <c r="I88" s="1">
        <f>Table2[[#This Row],[Price]]*Table2[[#This Row],[Qty.]]</f>
        <v>558</v>
      </c>
    </row>
    <row r="89" spans="1:9" x14ac:dyDescent="0.25">
      <c r="A89" s="4">
        <v>42243</v>
      </c>
      <c r="B89" s="4" t="str">
        <f>TEXT(Table2[[#This Row],[Date]],"mmm")</f>
        <v>Aug</v>
      </c>
      <c r="C89" s="5" t="s">
        <v>7</v>
      </c>
      <c r="D89" s="1" t="s">
        <v>8</v>
      </c>
      <c r="E89" s="5" t="s">
        <v>28</v>
      </c>
      <c r="F89" s="1" t="s">
        <v>20</v>
      </c>
      <c r="G89" s="1">
        <v>32.799999999999997</v>
      </c>
      <c r="H89" s="1">
        <v>25</v>
      </c>
      <c r="I89" s="1">
        <f>Table2[[#This Row],[Price]]*Table2[[#This Row],[Qty.]]</f>
        <v>819.99999999999989</v>
      </c>
    </row>
    <row r="90" spans="1:9" x14ac:dyDescent="0.25">
      <c r="A90" s="4">
        <v>42244</v>
      </c>
      <c r="B90" s="4" t="str">
        <f>TEXT(Table2[[#This Row],[Date]],"mmm")</f>
        <v>Aug</v>
      </c>
      <c r="C90" s="5" t="s">
        <v>7</v>
      </c>
      <c r="D90" s="1" t="s">
        <v>12</v>
      </c>
      <c r="E90" s="5" t="s">
        <v>13</v>
      </c>
      <c r="F90" s="1" t="s">
        <v>20</v>
      </c>
      <c r="G90" s="1">
        <v>25.89</v>
      </c>
      <c r="H90" s="1">
        <v>3</v>
      </c>
      <c r="I90" s="1">
        <f>Table2[[#This Row],[Price]]*Table2[[#This Row],[Qty.]]</f>
        <v>77.67</v>
      </c>
    </row>
    <row r="91" spans="1:9" x14ac:dyDescent="0.25">
      <c r="A91" s="4">
        <v>42245</v>
      </c>
      <c r="B91" s="4" t="str">
        <f>TEXT(Table2[[#This Row],[Date]],"mmm")</f>
        <v>Aug</v>
      </c>
      <c r="C91" s="5" t="s">
        <v>7</v>
      </c>
      <c r="D91" s="1" t="s">
        <v>16</v>
      </c>
      <c r="E91" s="5" t="s">
        <v>24</v>
      </c>
      <c r="F91" s="1" t="s">
        <v>10</v>
      </c>
      <c r="G91" s="1">
        <v>25.89</v>
      </c>
      <c r="H91" s="1">
        <v>2</v>
      </c>
      <c r="I91" s="1">
        <f>Table2[[#This Row],[Price]]*Table2[[#This Row],[Qty.]]</f>
        <v>51.78</v>
      </c>
    </row>
    <row r="92" spans="1:9" x14ac:dyDescent="0.25">
      <c r="A92" s="4">
        <v>42248</v>
      </c>
      <c r="B92" s="4" t="str">
        <f>TEXT(Table2[[#This Row],[Date]],"mmm")</f>
        <v>Sep</v>
      </c>
      <c r="C92" s="5" t="s">
        <v>7</v>
      </c>
      <c r="D92" s="1" t="s">
        <v>18</v>
      </c>
      <c r="E92" s="5" t="s">
        <v>34</v>
      </c>
      <c r="F92" s="1" t="s">
        <v>14</v>
      </c>
      <c r="G92" s="1">
        <v>18</v>
      </c>
      <c r="H92" s="1">
        <v>2</v>
      </c>
      <c r="I92" s="1">
        <f>Table2[[#This Row],[Price]]*Table2[[#This Row],[Qty.]]</f>
        <v>36</v>
      </c>
    </row>
    <row r="93" spans="1:9" x14ac:dyDescent="0.25">
      <c r="A93" s="4">
        <v>42255</v>
      </c>
      <c r="B93" s="4" t="str">
        <f>TEXT(Table2[[#This Row],[Date]],"mmm")</f>
        <v>Sep</v>
      </c>
      <c r="C93" s="5" t="s">
        <v>7</v>
      </c>
      <c r="D93" s="1" t="s">
        <v>8</v>
      </c>
      <c r="E93" s="5" t="s">
        <v>9</v>
      </c>
      <c r="F93" s="1" t="s">
        <v>10</v>
      </c>
      <c r="G93" s="1">
        <v>12.5</v>
      </c>
      <c r="H93" s="1">
        <v>1</v>
      </c>
      <c r="I93" s="1">
        <f>Table2[[#This Row],[Price]]*Table2[[#This Row],[Qty.]]</f>
        <v>12.5</v>
      </c>
    </row>
    <row r="94" spans="1:9" x14ac:dyDescent="0.25">
      <c r="A94" s="4">
        <v>42256</v>
      </c>
      <c r="B94" s="4" t="str">
        <f>TEXT(Table2[[#This Row],[Date]],"mmm")</f>
        <v>Sep</v>
      </c>
      <c r="C94" s="5" t="s">
        <v>7</v>
      </c>
      <c r="D94" s="1" t="s">
        <v>12</v>
      </c>
      <c r="E94" s="5" t="s">
        <v>28</v>
      </c>
      <c r="F94" s="1" t="s">
        <v>20</v>
      </c>
      <c r="G94" s="1">
        <v>53</v>
      </c>
      <c r="H94" s="1">
        <v>2</v>
      </c>
      <c r="I94" s="1">
        <f>Table2[[#This Row],[Price]]*Table2[[#This Row],[Qty.]]</f>
        <v>106</v>
      </c>
    </row>
    <row r="95" spans="1:9" x14ac:dyDescent="0.25">
      <c r="A95" s="4">
        <v>42256</v>
      </c>
      <c r="B95" s="4" t="str">
        <f>TEXT(Table2[[#This Row],[Date]],"mmm")</f>
        <v>Sep</v>
      </c>
      <c r="C95" s="5" t="s">
        <v>7</v>
      </c>
      <c r="D95" s="1" t="s">
        <v>16</v>
      </c>
      <c r="E95" s="5" t="s">
        <v>9</v>
      </c>
      <c r="F95" s="1" t="s">
        <v>20</v>
      </c>
      <c r="G95" s="1">
        <v>31</v>
      </c>
      <c r="H95" s="1">
        <v>24</v>
      </c>
      <c r="I95" s="1">
        <f>Table2[[#This Row],[Price]]*Table2[[#This Row],[Qty.]]</f>
        <v>744</v>
      </c>
    </row>
    <row r="96" spans="1:9" x14ac:dyDescent="0.25">
      <c r="A96" s="4">
        <v>42257</v>
      </c>
      <c r="B96" s="4" t="str">
        <f>TEXT(Table2[[#This Row],[Date]],"mmm")</f>
        <v>Sep</v>
      </c>
      <c r="C96" s="5" t="s">
        <v>7</v>
      </c>
      <c r="D96" s="1" t="s">
        <v>18</v>
      </c>
      <c r="E96" s="5" t="s">
        <v>34</v>
      </c>
      <c r="F96" s="1" t="s">
        <v>20</v>
      </c>
      <c r="G96" s="1">
        <v>36</v>
      </c>
      <c r="H96" s="1">
        <v>45</v>
      </c>
      <c r="I96" s="1">
        <f>Table2[[#This Row],[Price]]*Table2[[#This Row],[Qty.]]</f>
        <v>1620</v>
      </c>
    </row>
    <row r="97" spans="1:9" x14ac:dyDescent="0.25">
      <c r="A97" s="4">
        <v>42264</v>
      </c>
      <c r="B97" s="4" t="str">
        <f>TEXT(Table2[[#This Row],[Date]],"mmm")</f>
        <v>Sep</v>
      </c>
      <c r="C97" s="5" t="s">
        <v>7</v>
      </c>
      <c r="D97" s="1" t="s">
        <v>8</v>
      </c>
      <c r="E97" s="5" t="s">
        <v>9</v>
      </c>
      <c r="F97" s="1" t="s">
        <v>20</v>
      </c>
      <c r="G97" s="1">
        <v>31.23</v>
      </c>
      <c r="H97" s="1">
        <v>3</v>
      </c>
      <c r="I97" s="1">
        <f>Table2[[#This Row],[Price]]*Table2[[#This Row],[Qty.]]</f>
        <v>93.69</v>
      </c>
    </row>
    <row r="98" spans="1:9" x14ac:dyDescent="0.25">
      <c r="A98" s="4">
        <v>42269</v>
      </c>
      <c r="B98" s="4" t="str">
        <f>TEXT(Table2[[#This Row],[Date]],"mmm")</f>
        <v>Sep</v>
      </c>
      <c r="C98" s="5" t="s">
        <v>7</v>
      </c>
      <c r="D98" s="1" t="s">
        <v>12</v>
      </c>
      <c r="E98" s="5" t="s">
        <v>33</v>
      </c>
      <c r="F98" s="1" t="s">
        <v>20</v>
      </c>
      <c r="G98" s="1">
        <v>55</v>
      </c>
      <c r="H98" s="1">
        <v>12</v>
      </c>
      <c r="I98" s="1">
        <f>Table2[[#This Row],[Price]]*Table2[[#This Row],[Qty.]]</f>
        <v>660</v>
      </c>
    </row>
    <row r="99" spans="1:9" x14ac:dyDescent="0.25">
      <c r="A99" s="4">
        <v>42269</v>
      </c>
      <c r="B99" s="4" t="str">
        <f>TEXT(Table2[[#This Row],[Date]],"mmm")</f>
        <v>Sep</v>
      </c>
      <c r="C99" s="5" t="s">
        <v>7</v>
      </c>
      <c r="D99" s="1" t="s">
        <v>16</v>
      </c>
      <c r="E99" s="5" t="s">
        <v>9</v>
      </c>
      <c r="F99" s="1" t="s">
        <v>14</v>
      </c>
      <c r="G99" s="1">
        <v>38</v>
      </c>
      <c r="H99" s="1">
        <v>1</v>
      </c>
      <c r="I99" s="1">
        <f>Table2[[#This Row],[Price]]*Table2[[#This Row],[Qty.]]</f>
        <v>38</v>
      </c>
    </row>
    <row r="100" spans="1:9" x14ac:dyDescent="0.25">
      <c r="A100" s="4">
        <v>42270</v>
      </c>
      <c r="B100" s="4" t="str">
        <f>TEXT(Table2[[#This Row],[Date]],"mmm")</f>
        <v>Sep</v>
      </c>
      <c r="C100" s="5" t="s">
        <v>7</v>
      </c>
      <c r="D100" s="1" t="s">
        <v>18</v>
      </c>
      <c r="E100" s="5" t="s">
        <v>33</v>
      </c>
      <c r="F100" s="1" t="s">
        <v>14</v>
      </c>
      <c r="G100" s="1">
        <v>9.1999999999999993</v>
      </c>
      <c r="H100" s="1">
        <v>3</v>
      </c>
      <c r="I100" s="1">
        <f>Table2[[#This Row],[Price]]*Table2[[#This Row],[Qty.]]</f>
        <v>27.599999999999998</v>
      </c>
    </row>
    <row r="101" spans="1:9" x14ac:dyDescent="0.25">
      <c r="A101" s="4">
        <v>42273</v>
      </c>
      <c r="B101" s="4" t="str">
        <f>TEXT(Table2[[#This Row],[Date]],"mmm")</f>
        <v>Sep</v>
      </c>
      <c r="C101" s="5" t="s">
        <v>7</v>
      </c>
      <c r="D101" s="1" t="s">
        <v>8</v>
      </c>
      <c r="E101" s="5" t="s">
        <v>13</v>
      </c>
      <c r="F101" s="1" t="s">
        <v>10</v>
      </c>
      <c r="G101" s="1">
        <v>31</v>
      </c>
      <c r="H101" s="1">
        <v>2</v>
      </c>
      <c r="I101" s="1">
        <f>Table2[[#This Row],[Price]]*Table2[[#This Row],[Qty.]]</f>
        <v>62</v>
      </c>
    </row>
    <row r="102" spans="1:9" x14ac:dyDescent="0.25">
      <c r="A102" s="4">
        <v>42276</v>
      </c>
      <c r="B102" s="4" t="str">
        <f>TEXT(Table2[[#This Row],[Date]],"mmm")</f>
        <v>Sep</v>
      </c>
      <c r="C102" s="5" t="s">
        <v>7</v>
      </c>
      <c r="D102" s="1" t="s">
        <v>12</v>
      </c>
      <c r="E102" s="5" t="s">
        <v>9</v>
      </c>
      <c r="F102" s="1" t="s">
        <v>10</v>
      </c>
      <c r="G102" s="1">
        <v>19</v>
      </c>
      <c r="H102" s="1">
        <v>6</v>
      </c>
      <c r="I102" s="1">
        <f>Table2[[#This Row],[Price]]*Table2[[#This Row],[Qty.]]</f>
        <v>114</v>
      </c>
    </row>
    <row r="103" spans="1:9" x14ac:dyDescent="0.25">
      <c r="A103" s="4">
        <v>42276</v>
      </c>
      <c r="B103" s="4" t="str">
        <f>TEXT(Table2[[#This Row],[Date]],"mmm")</f>
        <v>Sep</v>
      </c>
      <c r="C103" s="5" t="s">
        <v>7</v>
      </c>
      <c r="D103" s="1" t="s">
        <v>16</v>
      </c>
      <c r="E103" s="5" t="s">
        <v>34</v>
      </c>
      <c r="F103" s="1" t="s">
        <v>14</v>
      </c>
      <c r="G103" s="1">
        <v>97</v>
      </c>
      <c r="H103" s="1">
        <v>5</v>
      </c>
      <c r="I103" s="1">
        <f>Table2[[#This Row],[Price]]*Table2[[#This Row],[Qty.]]</f>
        <v>485</v>
      </c>
    </row>
    <row r="104" spans="1:9" x14ac:dyDescent="0.25">
      <c r="A104" s="4">
        <v>42277</v>
      </c>
      <c r="B104" s="4" t="str">
        <f>TEXT(Table2[[#This Row],[Date]],"mmm")</f>
        <v>Sep</v>
      </c>
      <c r="C104" s="5" t="s">
        <v>7</v>
      </c>
      <c r="D104" s="1" t="s">
        <v>18</v>
      </c>
      <c r="E104" s="5" t="s">
        <v>24</v>
      </c>
      <c r="F104" s="1" t="s">
        <v>14</v>
      </c>
      <c r="G104" s="1">
        <v>7.45</v>
      </c>
      <c r="H104" s="1">
        <v>6</v>
      </c>
      <c r="I104" s="1">
        <f>Table2[[#This Row],[Price]]*Table2[[#This Row],[Qty.]]</f>
        <v>44.7</v>
      </c>
    </row>
    <row r="105" spans="1:9" x14ac:dyDescent="0.25">
      <c r="A105" s="4">
        <v>42284</v>
      </c>
      <c r="B105" s="4" t="str">
        <f>TEXT(Table2[[#This Row],[Date]],"mmm")</f>
        <v>Oct</v>
      </c>
      <c r="C105" s="5" t="s">
        <v>7</v>
      </c>
      <c r="D105" s="1" t="s">
        <v>8</v>
      </c>
      <c r="E105" s="5" t="s">
        <v>33</v>
      </c>
      <c r="F105" s="1" t="s">
        <v>20</v>
      </c>
      <c r="G105" s="1">
        <v>13.25</v>
      </c>
      <c r="H105" s="1">
        <v>3</v>
      </c>
      <c r="I105" s="1">
        <f>Table2[[#This Row],[Price]]*Table2[[#This Row],[Qty.]]</f>
        <v>39.75</v>
      </c>
    </row>
    <row r="106" spans="1:9" x14ac:dyDescent="0.25">
      <c r="A106" s="4">
        <v>42285</v>
      </c>
      <c r="B106" s="4" t="str">
        <f>TEXT(Table2[[#This Row],[Date]],"mmm")</f>
        <v>Oct</v>
      </c>
      <c r="C106" s="5" t="s">
        <v>7</v>
      </c>
      <c r="D106" s="1" t="s">
        <v>12</v>
      </c>
      <c r="E106" s="5" t="s">
        <v>24</v>
      </c>
      <c r="F106" s="1" t="s">
        <v>10</v>
      </c>
      <c r="G106" s="1">
        <v>14</v>
      </c>
      <c r="H106" s="1">
        <v>12</v>
      </c>
      <c r="I106" s="1">
        <f>Table2[[#This Row],[Price]]*Table2[[#This Row],[Qty.]]</f>
        <v>168</v>
      </c>
    </row>
    <row r="107" spans="1:9" x14ac:dyDescent="0.25">
      <c r="A107" s="4">
        <v>42285</v>
      </c>
      <c r="B107" s="4" t="str">
        <f>TEXT(Table2[[#This Row],[Date]],"mmm")</f>
        <v>Oct</v>
      </c>
      <c r="C107" s="5" t="s">
        <v>7</v>
      </c>
      <c r="D107" s="1" t="s">
        <v>16</v>
      </c>
      <c r="E107" s="5" t="s">
        <v>34</v>
      </c>
      <c r="F107" s="1" t="s">
        <v>14</v>
      </c>
      <c r="G107" s="1">
        <v>12.5</v>
      </c>
      <c r="H107" s="1">
        <v>4</v>
      </c>
      <c r="I107" s="1">
        <f>Table2[[#This Row],[Price]]*Table2[[#This Row],[Qty.]]</f>
        <v>50</v>
      </c>
    </row>
    <row r="108" spans="1:9" x14ac:dyDescent="0.25">
      <c r="A108" s="4">
        <v>42287</v>
      </c>
      <c r="B108" s="4" t="str">
        <f>TEXT(Table2[[#This Row],[Date]],"mmm")</f>
        <v>Oct</v>
      </c>
      <c r="C108" s="5" t="s">
        <v>7</v>
      </c>
      <c r="D108" s="1" t="s">
        <v>18</v>
      </c>
      <c r="E108" s="5" t="s">
        <v>9</v>
      </c>
      <c r="F108" s="1" t="s">
        <v>10</v>
      </c>
      <c r="G108" s="1">
        <v>19</v>
      </c>
      <c r="H108" s="1">
        <v>5</v>
      </c>
      <c r="I108" s="1">
        <f>Table2[[#This Row],[Price]]*Table2[[#This Row],[Qty.]]</f>
        <v>95</v>
      </c>
    </row>
    <row r="109" spans="1:9" x14ac:dyDescent="0.25">
      <c r="A109" s="4">
        <v>42294</v>
      </c>
      <c r="B109" s="4" t="str">
        <f>TEXT(Table2[[#This Row],[Date]],"mmm")</f>
        <v>Oct</v>
      </c>
      <c r="C109" s="5" t="s">
        <v>7</v>
      </c>
      <c r="D109" s="1" t="s">
        <v>8</v>
      </c>
      <c r="E109" s="5" t="s">
        <v>33</v>
      </c>
      <c r="F109" s="1" t="s">
        <v>20</v>
      </c>
      <c r="G109" s="1">
        <v>31</v>
      </c>
      <c r="H109" s="1">
        <v>18</v>
      </c>
      <c r="I109" s="1">
        <f>Table2[[#This Row],[Price]]*Table2[[#This Row],[Qty.]]</f>
        <v>558</v>
      </c>
    </row>
    <row r="110" spans="1:9" x14ac:dyDescent="0.25">
      <c r="A110" s="4">
        <v>42294</v>
      </c>
      <c r="B110" s="4" t="str">
        <f>TEXT(Table2[[#This Row],[Date]],"mmm")</f>
        <v>Oct</v>
      </c>
      <c r="C110" s="5" t="s">
        <v>7</v>
      </c>
      <c r="D110" s="1" t="s">
        <v>12</v>
      </c>
      <c r="E110" s="5" t="s">
        <v>35</v>
      </c>
      <c r="F110" s="1" t="s">
        <v>10</v>
      </c>
      <c r="G110" s="1">
        <v>12</v>
      </c>
      <c r="H110" s="1">
        <v>24</v>
      </c>
      <c r="I110" s="1">
        <f>Table2[[#This Row],[Price]]*Table2[[#This Row],[Qty.]]</f>
        <v>288</v>
      </c>
    </row>
    <row r="111" spans="1:9" x14ac:dyDescent="0.25">
      <c r="A111" s="4">
        <v>42299</v>
      </c>
      <c r="B111" s="4" t="str">
        <f>TEXT(Table2[[#This Row],[Date]],"mmm")</f>
        <v>Oct</v>
      </c>
      <c r="C111" s="5" t="s">
        <v>7</v>
      </c>
      <c r="D111" s="1" t="s">
        <v>16</v>
      </c>
      <c r="E111" s="5" t="s">
        <v>34</v>
      </c>
      <c r="F111" s="1" t="s">
        <v>10</v>
      </c>
      <c r="G111" s="1">
        <v>39</v>
      </c>
      <c r="H111" s="1">
        <v>27</v>
      </c>
      <c r="I111" s="1">
        <f>Table2[[#This Row],[Price]]*Table2[[#This Row],[Qty.]]</f>
        <v>1053</v>
      </c>
    </row>
    <row r="112" spans="1:9" x14ac:dyDescent="0.25">
      <c r="A112" s="4">
        <v>42299</v>
      </c>
      <c r="B112" s="4" t="str">
        <f>TEXT(Table2[[#This Row],[Date]],"mmm")</f>
        <v>Oct</v>
      </c>
      <c r="C112" s="5" t="s">
        <v>7</v>
      </c>
      <c r="D112" s="1" t="s">
        <v>18</v>
      </c>
      <c r="E112" s="5" t="s">
        <v>24</v>
      </c>
      <c r="F112" s="1" t="s">
        <v>14</v>
      </c>
      <c r="G112" s="1">
        <v>53</v>
      </c>
      <c r="H112" s="1">
        <v>7</v>
      </c>
      <c r="I112" s="1">
        <f>Table2[[#This Row],[Price]]*Table2[[#This Row],[Qty.]]</f>
        <v>371</v>
      </c>
    </row>
    <row r="113" spans="1:9" x14ac:dyDescent="0.25">
      <c r="A113" s="4">
        <v>42301</v>
      </c>
      <c r="B113" s="4" t="str">
        <f>TEXT(Table2[[#This Row],[Date]],"mmm")</f>
        <v>Oct</v>
      </c>
      <c r="C113" s="5" t="s">
        <v>7</v>
      </c>
      <c r="D113" s="1" t="s">
        <v>8</v>
      </c>
      <c r="E113" s="5" t="s">
        <v>24</v>
      </c>
      <c r="F113" s="1" t="s">
        <v>14</v>
      </c>
      <c r="G113" s="1">
        <v>17.45</v>
      </c>
      <c r="H113" s="1">
        <v>2</v>
      </c>
      <c r="I113" s="1">
        <f>Table2[[#This Row],[Price]]*Table2[[#This Row],[Qty.]]</f>
        <v>34.9</v>
      </c>
    </row>
    <row r="114" spans="1:9" x14ac:dyDescent="0.25">
      <c r="A114" s="4">
        <v>42301</v>
      </c>
      <c r="B114" s="4" t="str">
        <f>TEXT(Table2[[#This Row],[Date]],"mmm")</f>
        <v>Oct</v>
      </c>
      <c r="C114" s="5" t="s">
        <v>7</v>
      </c>
      <c r="D114" s="1" t="s">
        <v>12</v>
      </c>
      <c r="E114" s="5" t="s">
        <v>33</v>
      </c>
      <c r="F114" s="1" t="s">
        <v>14</v>
      </c>
      <c r="G114" s="1">
        <v>19</v>
      </c>
      <c r="H114" s="1">
        <v>4</v>
      </c>
      <c r="I114" s="1">
        <f>Table2[[#This Row],[Price]]*Table2[[#This Row],[Qty.]]</f>
        <v>76</v>
      </c>
    </row>
    <row r="115" spans="1:9" x14ac:dyDescent="0.25">
      <c r="A115" s="4">
        <v>42304</v>
      </c>
      <c r="B115" s="4" t="str">
        <f>TEXT(Table2[[#This Row],[Date]],"mmm")</f>
        <v>Oct</v>
      </c>
      <c r="C115" s="5" t="s">
        <v>7</v>
      </c>
      <c r="D115" s="1" t="s">
        <v>16</v>
      </c>
      <c r="E115" s="5" t="s">
        <v>9</v>
      </c>
      <c r="F115" s="1" t="s">
        <v>10</v>
      </c>
      <c r="G115" s="1">
        <v>21.5</v>
      </c>
      <c r="H115" s="1">
        <v>8</v>
      </c>
      <c r="I115" s="1">
        <f>Table2[[#This Row],[Price]]*Table2[[#This Row],[Qty.]]</f>
        <v>172</v>
      </c>
    </row>
    <row r="116" spans="1:9" x14ac:dyDescent="0.25">
      <c r="A116" s="4">
        <v>42305</v>
      </c>
      <c r="B116" s="4" t="str">
        <f>TEXT(Table2[[#This Row],[Date]],"mmm")</f>
        <v>Oct</v>
      </c>
      <c r="C116" s="5" t="s">
        <v>7</v>
      </c>
      <c r="D116" s="1" t="s">
        <v>18</v>
      </c>
      <c r="E116" s="5" t="s">
        <v>33</v>
      </c>
      <c r="F116" s="1" t="s">
        <v>14</v>
      </c>
      <c r="G116" s="1">
        <v>7.75</v>
      </c>
      <c r="H116" s="1">
        <v>42</v>
      </c>
      <c r="I116" s="1">
        <f>Table2[[#This Row],[Price]]*Table2[[#This Row],[Qty.]]</f>
        <v>325.5</v>
      </c>
    </row>
    <row r="117" spans="1:9" x14ac:dyDescent="0.25">
      <c r="A117" s="4">
        <v>42306</v>
      </c>
      <c r="B117" s="4" t="str">
        <f>TEXT(Table2[[#This Row],[Date]],"mmm")</f>
        <v>Oct</v>
      </c>
      <c r="C117" s="5" t="s">
        <v>7</v>
      </c>
      <c r="D117" s="1" t="s">
        <v>8</v>
      </c>
      <c r="E117" s="5" t="s">
        <v>32</v>
      </c>
      <c r="F117" s="1" t="s">
        <v>10</v>
      </c>
      <c r="G117" s="1">
        <v>9.65</v>
      </c>
      <c r="H117" s="1">
        <v>12</v>
      </c>
      <c r="I117" s="1">
        <f>Table2[[#This Row],[Price]]*Table2[[#This Row],[Qty.]]</f>
        <v>115.80000000000001</v>
      </c>
    </row>
    <row r="118" spans="1:9" x14ac:dyDescent="0.25">
      <c r="A118" s="4">
        <v>42308</v>
      </c>
      <c r="B118" s="4" t="str">
        <f>TEXT(Table2[[#This Row],[Date]],"mmm")</f>
        <v>Oct</v>
      </c>
      <c r="C118" s="5" t="s">
        <v>7</v>
      </c>
      <c r="D118" s="1" t="s">
        <v>12</v>
      </c>
      <c r="E118" s="5" t="s">
        <v>24</v>
      </c>
      <c r="F118" s="1" t="s">
        <v>20</v>
      </c>
      <c r="G118" s="1">
        <v>21</v>
      </c>
      <c r="H118" s="1">
        <v>5</v>
      </c>
      <c r="I118" s="1">
        <f>Table2[[#This Row],[Price]]*Table2[[#This Row],[Qty.]]</f>
        <v>105</v>
      </c>
    </row>
    <row r="119" spans="1:9" x14ac:dyDescent="0.25">
      <c r="A119" s="4">
        <v>42308</v>
      </c>
      <c r="B119" s="4" t="str">
        <f>TEXT(Table2[[#This Row],[Date]],"mmm")</f>
        <v>Oct</v>
      </c>
      <c r="C119" s="5" t="s">
        <v>7</v>
      </c>
      <c r="D119" s="1" t="s">
        <v>16</v>
      </c>
      <c r="E119" s="5" t="s">
        <v>34</v>
      </c>
      <c r="F119" s="1" t="s">
        <v>20</v>
      </c>
      <c r="G119" s="1">
        <v>12.5</v>
      </c>
      <c r="H119" s="1">
        <v>3</v>
      </c>
      <c r="I119" s="1">
        <f>Table2[[#This Row],[Price]]*Table2[[#This Row],[Qty.]]</f>
        <v>37.5</v>
      </c>
    </row>
    <row r="120" spans="1:9" x14ac:dyDescent="0.25">
      <c r="A120" s="4">
        <v>42313</v>
      </c>
      <c r="B120" s="4" t="str">
        <f>TEXT(Table2[[#This Row],[Date]],"mmm")</f>
        <v>Nov</v>
      </c>
      <c r="C120" s="5" t="s">
        <v>7</v>
      </c>
      <c r="D120" s="1" t="s">
        <v>18</v>
      </c>
      <c r="E120" s="5" t="s">
        <v>33</v>
      </c>
      <c r="F120" s="1" t="s">
        <v>14</v>
      </c>
      <c r="G120" s="1">
        <v>17.45</v>
      </c>
      <c r="H120" s="1">
        <v>15</v>
      </c>
      <c r="I120" s="1">
        <f>Table2[[#This Row],[Price]]*Table2[[#This Row],[Qty.]]</f>
        <v>261.75</v>
      </c>
    </row>
    <row r="121" spans="1:9" x14ac:dyDescent="0.25">
      <c r="A121" s="4">
        <v>42315</v>
      </c>
      <c r="B121" s="4" t="str">
        <f>TEXT(Table2[[#This Row],[Date]],"mmm")</f>
        <v>Nov</v>
      </c>
      <c r="C121" s="5" t="s">
        <v>7</v>
      </c>
      <c r="D121" s="1" t="s">
        <v>8</v>
      </c>
      <c r="E121" s="5" t="s">
        <v>35</v>
      </c>
      <c r="F121" s="1" t="s">
        <v>10</v>
      </c>
      <c r="G121" s="1">
        <v>6</v>
      </c>
      <c r="H121" s="1">
        <v>4</v>
      </c>
      <c r="I121" s="1">
        <f>Table2[[#This Row],[Price]]*Table2[[#This Row],[Qty.]]</f>
        <v>24</v>
      </c>
    </row>
    <row r="122" spans="1:9" x14ac:dyDescent="0.25">
      <c r="A122" s="4">
        <v>42315</v>
      </c>
      <c r="B122" s="4" t="str">
        <f>TEXT(Table2[[#This Row],[Date]],"mmm")</f>
        <v>Nov</v>
      </c>
      <c r="C122" s="5" t="s">
        <v>7</v>
      </c>
      <c r="D122" s="1" t="s">
        <v>12</v>
      </c>
      <c r="E122" s="5" t="s">
        <v>28</v>
      </c>
      <c r="F122" s="1" t="s">
        <v>20</v>
      </c>
      <c r="G122" s="1">
        <v>38</v>
      </c>
      <c r="H122" s="1">
        <v>14</v>
      </c>
      <c r="I122" s="1">
        <f>Table2[[#This Row],[Price]]*Table2[[#This Row],[Qty.]]</f>
        <v>532</v>
      </c>
    </row>
    <row r="123" spans="1:9" x14ac:dyDescent="0.25">
      <c r="A123" s="4">
        <v>42319</v>
      </c>
      <c r="B123" s="4" t="str">
        <f>TEXT(Table2[[#This Row],[Date]],"mmm")</f>
        <v>Nov</v>
      </c>
      <c r="C123" s="5" t="s">
        <v>7</v>
      </c>
      <c r="D123" s="1" t="s">
        <v>16</v>
      </c>
      <c r="E123" s="5" t="s">
        <v>34</v>
      </c>
      <c r="F123" s="1" t="s">
        <v>20</v>
      </c>
      <c r="G123" s="1">
        <v>9.5</v>
      </c>
      <c r="H123" s="1">
        <v>4</v>
      </c>
      <c r="I123" s="1">
        <f>Table2[[#This Row],[Price]]*Table2[[#This Row],[Qty.]]</f>
        <v>38</v>
      </c>
    </row>
    <row r="124" spans="1:9" x14ac:dyDescent="0.25">
      <c r="A124" s="4">
        <v>42321</v>
      </c>
      <c r="B124" s="4" t="str">
        <f>TEXT(Table2[[#This Row],[Date]],"mmm")</f>
        <v>Nov</v>
      </c>
      <c r="C124" s="5" t="s">
        <v>7</v>
      </c>
      <c r="D124" s="1" t="s">
        <v>18</v>
      </c>
      <c r="E124" s="5" t="s">
        <v>34</v>
      </c>
      <c r="F124" s="1" t="s">
        <v>10</v>
      </c>
      <c r="G124" s="1">
        <v>18.399999999999999</v>
      </c>
      <c r="H124" s="1">
        <v>5</v>
      </c>
      <c r="I124" s="1">
        <f>Table2[[#This Row],[Price]]*Table2[[#This Row],[Qty.]]</f>
        <v>92</v>
      </c>
    </row>
    <row r="125" spans="1:9" x14ac:dyDescent="0.25">
      <c r="A125" s="4">
        <v>42327</v>
      </c>
      <c r="B125" s="4" t="str">
        <f>TEXT(Table2[[#This Row],[Date]],"mmm")</f>
        <v>Nov</v>
      </c>
      <c r="C125" s="5" t="s">
        <v>7</v>
      </c>
      <c r="D125" s="1" t="s">
        <v>8</v>
      </c>
      <c r="E125" s="5" t="s">
        <v>34</v>
      </c>
      <c r="F125" s="1" t="s">
        <v>20</v>
      </c>
      <c r="G125" s="1">
        <v>25.89</v>
      </c>
      <c r="H125" s="1">
        <v>3</v>
      </c>
      <c r="I125" s="1">
        <f>Table2[[#This Row],[Price]]*Table2[[#This Row],[Qty.]]</f>
        <v>77.67</v>
      </c>
    </row>
    <row r="126" spans="1:9" x14ac:dyDescent="0.25">
      <c r="A126" s="4">
        <v>42328</v>
      </c>
      <c r="B126" s="4" t="str">
        <f>TEXT(Table2[[#This Row],[Date]],"mmm")</f>
        <v>Nov</v>
      </c>
      <c r="C126" s="5" t="s">
        <v>7</v>
      </c>
      <c r="D126" s="1" t="s">
        <v>12</v>
      </c>
      <c r="E126" s="5" t="s">
        <v>33</v>
      </c>
      <c r="F126" s="1" t="s">
        <v>14</v>
      </c>
      <c r="G126" s="1">
        <v>36</v>
      </c>
      <c r="H126" s="1">
        <v>25</v>
      </c>
      <c r="I126" s="1">
        <f>Table2[[#This Row],[Price]]*Table2[[#This Row],[Qty.]]</f>
        <v>900</v>
      </c>
    </row>
    <row r="127" spans="1:9" x14ac:dyDescent="0.25">
      <c r="A127" s="4">
        <v>42332</v>
      </c>
      <c r="B127" s="4" t="str">
        <f>TEXT(Table2[[#This Row],[Date]],"mmm")</f>
        <v>Nov</v>
      </c>
      <c r="C127" s="5" t="s">
        <v>7</v>
      </c>
      <c r="D127" s="1" t="s">
        <v>16</v>
      </c>
      <c r="E127" s="5" t="s">
        <v>34</v>
      </c>
      <c r="F127" s="1" t="s">
        <v>20</v>
      </c>
      <c r="G127" s="1">
        <v>49.3</v>
      </c>
      <c r="H127" s="1">
        <v>3</v>
      </c>
      <c r="I127" s="1">
        <f>Table2[[#This Row],[Price]]*Table2[[#This Row],[Qty.]]</f>
        <v>147.89999999999998</v>
      </c>
    </row>
    <row r="128" spans="1:9" x14ac:dyDescent="0.25">
      <c r="A128" s="4">
        <v>42335</v>
      </c>
      <c r="B128" s="4" t="str">
        <f>TEXT(Table2[[#This Row],[Date]],"mmm")</f>
        <v>Nov</v>
      </c>
      <c r="C128" s="5" t="s">
        <v>7</v>
      </c>
      <c r="D128" s="1" t="s">
        <v>18</v>
      </c>
      <c r="E128" s="5" t="s">
        <v>9</v>
      </c>
      <c r="F128" s="1" t="s">
        <v>10</v>
      </c>
      <c r="G128" s="1">
        <v>14</v>
      </c>
      <c r="H128" s="1">
        <v>12</v>
      </c>
      <c r="I128" s="1">
        <f>Table2[[#This Row],[Price]]*Table2[[#This Row],[Qty.]]</f>
        <v>168</v>
      </c>
    </row>
    <row r="129" spans="1:9" x14ac:dyDescent="0.25">
      <c r="A129" s="4">
        <v>42339</v>
      </c>
      <c r="B129" s="4" t="str">
        <f>TEXT(Table2[[#This Row],[Date]],"mmm")</f>
        <v>Dec</v>
      </c>
      <c r="C129" s="5" t="s">
        <v>7</v>
      </c>
      <c r="D129" s="1" t="s">
        <v>8</v>
      </c>
      <c r="E129" s="5" t="s">
        <v>9</v>
      </c>
      <c r="F129" s="1" t="s">
        <v>14</v>
      </c>
      <c r="G129" s="1">
        <v>49.3</v>
      </c>
      <c r="H129" s="1">
        <v>15</v>
      </c>
      <c r="I129" s="1">
        <f>Table2[[#This Row],[Price]]*Table2[[#This Row],[Qty.]]</f>
        <v>739.5</v>
      </c>
    </row>
    <row r="130" spans="1:9" x14ac:dyDescent="0.25">
      <c r="A130" s="4">
        <v>42341</v>
      </c>
      <c r="B130" s="4" t="str">
        <f>TEXT(Table2[[#This Row],[Date]],"mmm")</f>
        <v>Dec</v>
      </c>
      <c r="C130" s="5" t="s">
        <v>7</v>
      </c>
      <c r="D130" s="1" t="s">
        <v>12</v>
      </c>
      <c r="E130" s="5" t="s">
        <v>28</v>
      </c>
      <c r="F130" s="1" t="s">
        <v>14</v>
      </c>
      <c r="G130" s="1">
        <v>39</v>
      </c>
      <c r="H130" s="1">
        <v>33</v>
      </c>
      <c r="I130" s="1">
        <f>Table2[[#This Row],[Price]]*Table2[[#This Row],[Qty.]]</f>
        <v>1287</v>
      </c>
    </row>
    <row r="131" spans="1:9" x14ac:dyDescent="0.25">
      <c r="A131" s="4">
        <v>42346</v>
      </c>
      <c r="B131" s="4" t="str">
        <f>TEXT(Table2[[#This Row],[Date]],"mmm")</f>
        <v>Dec</v>
      </c>
      <c r="C131" s="5" t="s">
        <v>7</v>
      </c>
      <c r="D131" s="1" t="s">
        <v>16</v>
      </c>
      <c r="E131" s="5" t="s">
        <v>9</v>
      </c>
      <c r="F131" s="1" t="s">
        <v>10</v>
      </c>
      <c r="G131" s="1">
        <v>12.5</v>
      </c>
      <c r="H131" s="1">
        <v>72</v>
      </c>
      <c r="I131" s="1">
        <f>Table2[[#This Row],[Price]]*Table2[[#This Row],[Qty.]]</f>
        <v>900</v>
      </c>
    </row>
    <row r="132" spans="1:9" x14ac:dyDescent="0.25">
      <c r="A132" s="4">
        <v>42349</v>
      </c>
      <c r="B132" s="4" t="str">
        <f>TEXT(Table2[[#This Row],[Date]],"mmm")</f>
        <v>Dec</v>
      </c>
      <c r="C132" s="5" t="s">
        <v>7</v>
      </c>
      <c r="D132" s="1" t="s">
        <v>18</v>
      </c>
      <c r="E132" s="5" t="s">
        <v>33</v>
      </c>
      <c r="F132" s="1" t="s">
        <v>14</v>
      </c>
      <c r="G132" s="1">
        <v>12.5</v>
      </c>
      <c r="H132" s="1">
        <v>16</v>
      </c>
      <c r="I132" s="1">
        <f>Table2[[#This Row],[Price]]*Table2[[#This Row],[Qty.]]</f>
        <v>200</v>
      </c>
    </row>
    <row r="133" spans="1:9" x14ac:dyDescent="0.25">
      <c r="A133" s="4">
        <v>42354</v>
      </c>
      <c r="B133" s="4" t="str">
        <f>TEXT(Table2[[#This Row],[Date]],"mmm")</f>
        <v>Dec</v>
      </c>
      <c r="C133" s="5" t="s">
        <v>7</v>
      </c>
      <c r="D133" s="1" t="s">
        <v>8</v>
      </c>
      <c r="E133" s="5" t="s">
        <v>32</v>
      </c>
      <c r="F133" s="1" t="s">
        <v>10</v>
      </c>
      <c r="G133" s="1">
        <v>1</v>
      </c>
      <c r="H133" s="1">
        <v>35</v>
      </c>
      <c r="I133" s="1">
        <f>Table2[[#This Row],[Price]]*Table2[[#This Row],[Qty.]]</f>
        <v>35</v>
      </c>
    </row>
    <row r="134" spans="1:9" x14ac:dyDescent="0.25">
      <c r="A134" s="4">
        <v>42354</v>
      </c>
      <c r="B134" s="4" t="str">
        <f>TEXT(Table2[[#This Row],[Date]],"mmm")</f>
        <v>Dec</v>
      </c>
      <c r="C134" s="5" t="s">
        <v>7</v>
      </c>
      <c r="D134" s="1" t="s">
        <v>12</v>
      </c>
      <c r="E134" s="5" t="s">
        <v>9</v>
      </c>
      <c r="F134" s="1" t="s">
        <v>20</v>
      </c>
      <c r="G134" s="1">
        <v>18</v>
      </c>
      <c r="H134" s="1">
        <v>2</v>
      </c>
      <c r="I134" s="1">
        <f>Table2[[#This Row],[Price]]*Table2[[#This Row],[Qty.]]</f>
        <v>36</v>
      </c>
    </row>
    <row r="135" spans="1:9" x14ac:dyDescent="0.25">
      <c r="A135" s="4">
        <v>42355</v>
      </c>
      <c r="B135" s="4" t="str">
        <f>TEXT(Table2[[#This Row],[Date]],"mmm")</f>
        <v>Dec</v>
      </c>
      <c r="C135" s="5" t="s">
        <v>7</v>
      </c>
      <c r="D135" s="1" t="s">
        <v>16</v>
      </c>
      <c r="E135" s="5" t="s">
        <v>35</v>
      </c>
      <c r="F135" s="1" t="s">
        <v>20</v>
      </c>
      <c r="G135" s="1">
        <v>263.5</v>
      </c>
      <c r="H135" s="1">
        <v>5</v>
      </c>
      <c r="I135" s="1">
        <f>Table2[[#This Row],[Price]]*Table2[[#This Row],[Qty.]]</f>
        <v>1317.5</v>
      </c>
    </row>
    <row r="136" spans="1:9" x14ac:dyDescent="0.25">
      <c r="A136" s="4">
        <v>42356</v>
      </c>
      <c r="B136" s="4" t="str">
        <f>TEXT(Table2[[#This Row],[Date]],"mmm")</f>
        <v>Dec</v>
      </c>
      <c r="C136" s="5" t="s">
        <v>7</v>
      </c>
      <c r="D136" s="1" t="s">
        <v>18</v>
      </c>
      <c r="E136" s="5" t="s">
        <v>28</v>
      </c>
      <c r="F136" s="1" t="s">
        <v>10</v>
      </c>
      <c r="G136" s="1">
        <v>34.799999999999997</v>
      </c>
      <c r="H136" s="1">
        <v>3</v>
      </c>
      <c r="I136" s="1">
        <f>Table2[[#This Row],[Price]]*Table2[[#This Row],[Qty.]]</f>
        <v>104.39999999999999</v>
      </c>
    </row>
    <row r="137" spans="1:9" x14ac:dyDescent="0.25">
      <c r="A137" s="4">
        <v>42360</v>
      </c>
      <c r="B137" s="4" t="str">
        <f>TEXT(Table2[[#This Row],[Date]],"mmm")</f>
        <v>Dec</v>
      </c>
      <c r="C137" s="5" t="s">
        <v>7</v>
      </c>
      <c r="D137" s="1" t="s">
        <v>8</v>
      </c>
      <c r="E137" s="5" t="s">
        <v>9</v>
      </c>
      <c r="F137" s="1" t="s">
        <v>14</v>
      </c>
      <c r="G137" s="1">
        <v>62.5</v>
      </c>
      <c r="H137" s="1">
        <v>3</v>
      </c>
      <c r="I137" s="1">
        <f>Table2[[#This Row],[Price]]*Table2[[#This Row],[Qty.]]</f>
        <v>187.5</v>
      </c>
    </row>
    <row r="138" spans="1:9" x14ac:dyDescent="0.25">
      <c r="A138" s="4">
        <v>42360</v>
      </c>
      <c r="B138" s="4" t="str">
        <f>TEXT(Table2[[#This Row],[Date]],"mmm")</f>
        <v>Dec</v>
      </c>
      <c r="C138" s="5" t="s">
        <v>7</v>
      </c>
      <c r="D138" s="1" t="s">
        <v>12</v>
      </c>
      <c r="E138" s="5" t="s">
        <v>13</v>
      </c>
      <c r="F138" s="1" t="s">
        <v>14</v>
      </c>
      <c r="G138" s="1">
        <v>7.75</v>
      </c>
      <c r="H138" s="1">
        <v>4</v>
      </c>
      <c r="I138" s="1">
        <f>Table2[[#This Row],[Price]]*Table2[[#This Row],[Qty.]]</f>
        <v>31</v>
      </c>
    </row>
    <row r="139" spans="1:9" x14ac:dyDescent="0.25">
      <c r="A139" s="4">
        <v>42360</v>
      </c>
      <c r="B139" s="4" t="str">
        <f>TEXT(Table2[[#This Row],[Date]],"mmm")</f>
        <v>Dec</v>
      </c>
      <c r="C139" s="5" t="s">
        <v>7</v>
      </c>
      <c r="D139" s="1" t="s">
        <v>16</v>
      </c>
      <c r="E139" s="5" t="s">
        <v>34</v>
      </c>
      <c r="F139" s="1" t="s">
        <v>20</v>
      </c>
      <c r="G139" s="1">
        <v>12.5</v>
      </c>
      <c r="H139" s="1">
        <v>15</v>
      </c>
      <c r="I139" s="1">
        <f>Table2[[#This Row],[Price]]*Table2[[#This Row],[Qty.]]</f>
        <v>187.5</v>
      </c>
    </row>
    <row r="140" spans="1:9" x14ac:dyDescent="0.25">
      <c r="A140" s="4">
        <v>42361</v>
      </c>
      <c r="B140" s="4" t="str">
        <f>TEXT(Table2[[#This Row],[Date]],"mmm")</f>
        <v>Dec</v>
      </c>
      <c r="C140" s="5" t="s">
        <v>7</v>
      </c>
      <c r="D140" s="1" t="s">
        <v>18</v>
      </c>
      <c r="E140" s="5" t="s">
        <v>9</v>
      </c>
      <c r="F140" s="1" t="s">
        <v>10</v>
      </c>
      <c r="G140" s="1">
        <v>19.45</v>
      </c>
      <c r="H140" s="1">
        <v>1</v>
      </c>
      <c r="I140" s="1">
        <f>Table2[[#This Row],[Price]]*Table2[[#This Row],[Qty.]]</f>
        <v>19.45</v>
      </c>
    </row>
    <row r="141" spans="1:9" x14ac:dyDescent="0.25">
      <c r="A141" s="4">
        <v>42364</v>
      </c>
      <c r="B141" s="4" t="str">
        <f>TEXT(Table2[[#This Row],[Date]],"mmm")</f>
        <v>Dec</v>
      </c>
      <c r="C141" s="5" t="s">
        <v>7</v>
      </c>
      <c r="D141" s="1" t="s">
        <v>8</v>
      </c>
      <c r="E141" s="5" t="s">
        <v>24</v>
      </c>
      <c r="F141" s="1" t="s">
        <v>20</v>
      </c>
      <c r="G141" s="1">
        <v>21</v>
      </c>
      <c r="H141" s="1">
        <v>5</v>
      </c>
      <c r="I141" s="1">
        <f>Table2[[#This Row],[Price]]*Table2[[#This Row],[Qty.]]</f>
        <v>105</v>
      </c>
    </row>
    <row r="142" spans="1:9" x14ac:dyDescent="0.25">
      <c r="A142" s="4">
        <v>42364</v>
      </c>
      <c r="B142" s="4" t="str">
        <f>TEXT(Table2[[#This Row],[Date]],"mmm")</f>
        <v>Dec</v>
      </c>
      <c r="C142" s="5" t="s">
        <v>7</v>
      </c>
      <c r="D142" s="1" t="s">
        <v>12</v>
      </c>
      <c r="E142" s="5" t="s">
        <v>34</v>
      </c>
      <c r="F142" s="1" t="s">
        <v>10</v>
      </c>
      <c r="G142" s="1">
        <v>24</v>
      </c>
      <c r="H142" s="1">
        <v>6</v>
      </c>
      <c r="I142" s="1">
        <f>Table2[[#This Row],[Price]]*Table2[[#This Row],[Qty.]]</f>
        <v>144</v>
      </c>
    </row>
    <row r="143" spans="1:9" x14ac:dyDescent="0.25">
      <c r="A143" s="4">
        <v>42364</v>
      </c>
      <c r="B143" s="4" t="str">
        <f>TEXT(Table2[[#This Row],[Date]],"mmm")</f>
        <v>Dec</v>
      </c>
      <c r="C143" s="5" t="s">
        <v>7</v>
      </c>
      <c r="D143" s="1" t="s">
        <v>16</v>
      </c>
      <c r="E143" s="5" t="s">
        <v>33</v>
      </c>
      <c r="F143" s="1" t="s">
        <v>10</v>
      </c>
      <c r="G143" s="1">
        <v>263.5</v>
      </c>
      <c r="H143" s="1">
        <v>1</v>
      </c>
      <c r="I143" s="1">
        <f>Table2[[#This Row],[Price]]*Table2[[#This Row],[Qty.]]</f>
        <v>263.5</v>
      </c>
    </row>
    <row r="144" spans="1:9" x14ac:dyDescent="0.25">
      <c r="A144" s="4">
        <v>42368</v>
      </c>
      <c r="B144" s="4" t="str">
        <f>TEXT(Table2[[#This Row],[Date]],"mmm")</f>
        <v>Dec</v>
      </c>
      <c r="C144" s="5" t="s">
        <v>7</v>
      </c>
      <c r="D144" s="1" t="s">
        <v>18</v>
      </c>
      <c r="E144" s="5" t="s">
        <v>28</v>
      </c>
      <c r="F144" s="1" t="s">
        <v>10</v>
      </c>
      <c r="G144" s="1">
        <v>31</v>
      </c>
      <c r="H144" s="1">
        <v>36</v>
      </c>
      <c r="I144" s="1">
        <f>Table2[[#This Row],[Price]]*Table2[[#This Row],[Qty.]]</f>
        <v>1116</v>
      </c>
    </row>
    <row r="145" spans="1:9" x14ac:dyDescent="0.25">
      <c r="A145" s="4">
        <v>42369</v>
      </c>
      <c r="B145" s="4" t="str">
        <f>TEXT(Table2[[#This Row],[Date]],"mmm")</f>
        <v>Dec</v>
      </c>
      <c r="C145" s="5" t="s">
        <v>7</v>
      </c>
      <c r="D145" s="1" t="s">
        <v>8</v>
      </c>
      <c r="E145" s="5" t="s">
        <v>35</v>
      </c>
      <c r="F145" s="1" t="s">
        <v>14</v>
      </c>
      <c r="G145" s="1">
        <v>16</v>
      </c>
      <c r="H145" s="1">
        <v>3</v>
      </c>
      <c r="I145" s="1">
        <f>Table2[[#This Row],[Price]]*Table2[[#This Row],[Qty.]]</f>
        <v>48</v>
      </c>
    </row>
    <row r="146" spans="1:9" x14ac:dyDescent="0.25">
      <c r="A146" s="4">
        <v>42010</v>
      </c>
      <c r="B146" s="4" t="str">
        <f>TEXT(Table2[[#This Row],[Date]],"mmm")</f>
        <v>Jan</v>
      </c>
      <c r="C146" s="5" t="s">
        <v>36</v>
      </c>
      <c r="D146" s="1" t="s">
        <v>37</v>
      </c>
      <c r="E146" s="5" t="s">
        <v>32</v>
      </c>
      <c r="F146" s="1" t="s">
        <v>14</v>
      </c>
      <c r="G146" s="1">
        <v>5.9</v>
      </c>
      <c r="H146" s="1">
        <v>6</v>
      </c>
      <c r="I146" s="1">
        <f>Table2[[#This Row],[Price]]*Table2[[#This Row],[Qty.]]</f>
        <v>35.400000000000006</v>
      </c>
    </row>
    <row r="147" spans="1:9" x14ac:dyDescent="0.25">
      <c r="A147" s="4">
        <v>42017</v>
      </c>
      <c r="B147" s="4" t="str">
        <f>TEXT(Table2[[#This Row],[Date]],"mmm")</f>
        <v>Jan</v>
      </c>
      <c r="C147" s="5" t="s">
        <v>36</v>
      </c>
      <c r="D147" s="1" t="s">
        <v>37</v>
      </c>
      <c r="E147" s="5" t="s">
        <v>35</v>
      </c>
      <c r="F147" s="1" t="s">
        <v>10</v>
      </c>
      <c r="G147" s="1">
        <v>39.4</v>
      </c>
      <c r="H147" s="1">
        <v>4</v>
      </c>
      <c r="I147" s="1">
        <f>Table2[[#This Row],[Price]]*Table2[[#This Row],[Qty.]]</f>
        <v>157.6</v>
      </c>
    </row>
    <row r="148" spans="1:9" x14ac:dyDescent="0.25">
      <c r="A148" s="4">
        <v>42021</v>
      </c>
      <c r="B148" s="4" t="str">
        <f>TEXT(Table2[[#This Row],[Date]],"mmm")</f>
        <v>Jan</v>
      </c>
      <c r="C148" s="5" t="s">
        <v>36</v>
      </c>
      <c r="D148" s="1" t="s">
        <v>37</v>
      </c>
      <c r="E148" s="5" t="s">
        <v>9</v>
      </c>
      <c r="F148" s="1" t="s">
        <v>10</v>
      </c>
      <c r="G148" s="1">
        <v>27.2</v>
      </c>
      <c r="H148" s="1">
        <v>6</v>
      </c>
      <c r="I148" s="1">
        <f>Table2[[#This Row],[Price]]*Table2[[#This Row],[Qty.]]</f>
        <v>163.19999999999999</v>
      </c>
    </row>
    <row r="149" spans="1:9" x14ac:dyDescent="0.25">
      <c r="A149" s="4">
        <v>42034</v>
      </c>
      <c r="B149" s="4" t="str">
        <f>TEXT(Table2[[#This Row],[Date]],"mmm")</f>
        <v>Jan</v>
      </c>
      <c r="C149" s="5" t="s">
        <v>36</v>
      </c>
      <c r="D149" s="1" t="s">
        <v>37</v>
      </c>
      <c r="E149" s="5" t="s">
        <v>34</v>
      </c>
      <c r="F149" s="1" t="s">
        <v>10</v>
      </c>
      <c r="G149" s="1">
        <v>3.4</v>
      </c>
      <c r="H149" s="1">
        <v>28</v>
      </c>
      <c r="I149" s="1">
        <f>Table2[[#This Row],[Price]]*Table2[[#This Row],[Qty.]]</f>
        <v>95.2</v>
      </c>
    </row>
    <row r="150" spans="1:9" x14ac:dyDescent="0.25">
      <c r="A150" s="4">
        <v>42042</v>
      </c>
      <c r="B150" s="4" t="str">
        <f>TEXT(Table2[[#This Row],[Date]],"mmm")</f>
        <v>Feb</v>
      </c>
      <c r="C150" s="5" t="s">
        <v>36</v>
      </c>
      <c r="D150" s="1" t="s">
        <v>37</v>
      </c>
      <c r="E150" s="5" t="s">
        <v>9</v>
      </c>
      <c r="F150" s="1" t="s">
        <v>20</v>
      </c>
      <c r="G150" s="1">
        <v>99</v>
      </c>
      <c r="H150" s="1">
        <v>24</v>
      </c>
      <c r="I150" s="1">
        <f>Table2[[#This Row],[Price]]*Table2[[#This Row],[Qty.]]</f>
        <v>2376</v>
      </c>
    </row>
    <row r="151" spans="1:9" x14ac:dyDescent="0.25">
      <c r="A151" s="4">
        <v>42052</v>
      </c>
      <c r="B151" s="4" t="str">
        <f>TEXT(Table2[[#This Row],[Date]],"mmm")</f>
        <v>Feb</v>
      </c>
      <c r="C151" s="5" t="s">
        <v>36</v>
      </c>
      <c r="D151" s="1" t="s">
        <v>37</v>
      </c>
      <c r="E151" s="5" t="s">
        <v>34</v>
      </c>
      <c r="F151" s="1" t="s">
        <v>20</v>
      </c>
      <c r="G151" s="1">
        <v>2</v>
      </c>
      <c r="H151" s="1">
        <v>2</v>
      </c>
      <c r="I151" s="1">
        <f>Table2[[#This Row],[Price]]*Table2[[#This Row],[Qty.]]</f>
        <v>4</v>
      </c>
    </row>
    <row r="152" spans="1:9" x14ac:dyDescent="0.25">
      <c r="A152" s="4">
        <v>42067</v>
      </c>
      <c r="B152" s="4" t="str">
        <f>TEXT(Table2[[#This Row],[Date]],"mmm")</f>
        <v>Mar</v>
      </c>
      <c r="C152" s="5" t="s">
        <v>36</v>
      </c>
      <c r="D152" s="1" t="s">
        <v>37</v>
      </c>
      <c r="E152" s="5" t="s">
        <v>33</v>
      </c>
      <c r="F152" s="1" t="s">
        <v>20</v>
      </c>
      <c r="G152" s="1">
        <v>3.6</v>
      </c>
      <c r="H152" s="1">
        <v>25</v>
      </c>
      <c r="I152" s="1">
        <f>Table2[[#This Row],[Price]]*Table2[[#This Row],[Qty.]]</f>
        <v>90</v>
      </c>
    </row>
    <row r="153" spans="1:9" x14ac:dyDescent="0.25">
      <c r="A153" s="4">
        <v>42073</v>
      </c>
      <c r="B153" s="4" t="str">
        <f>TEXT(Table2[[#This Row],[Date]],"mmm")</f>
        <v>Mar</v>
      </c>
      <c r="C153" s="5" t="s">
        <v>36</v>
      </c>
      <c r="D153" s="1" t="s">
        <v>37</v>
      </c>
      <c r="E153" s="5" t="s">
        <v>32</v>
      </c>
      <c r="F153" s="1" t="s">
        <v>14</v>
      </c>
      <c r="G153" s="1">
        <v>24</v>
      </c>
      <c r="H153" s="1">
        <v>3</v>
      </c>
      <c r="I153" s="1">
        <f>Table2[[#This Row],[Price]]*Table2[[#This Row],[Qty.]]</f>
        <v>72</v>
      </c>
    </row>
    <row r="154" spans="1:9" x14ac:dyDescent="0.25">
      <c r="A154" s="4">
        <v>42077</v>
      </c>
      <c r="B154" s="4" t="str">
        <f>TEXT(Table2[[#This Row],[Date]],"mmm")</f>
        <v>Mar</v>
      </c>
      <c r="C154" s="5" t="s">
        <v>36</v>
      </c>
      <c r="D154" s="1" t="s">
        <v>37</v>
      </c>
      <c r="E154" s="5" t="s">
        <v>32</v>
      </c>
      <c r="F154" s="1" t="s">
        <v>20</v>
      </c>
      <c r="G154" s="1">
        <v>8</v>
      </c>
      <c r="H154" s="1">
        <v>21</v>
      </c>
      <c r="I154" s="1">
        <f>Table2[[#This Row],[Price]]*Table2[[#This Row],[Qty.]]</f>
        <v>168</v>
      </c>
    </row>
    <row r="155" spans="1:9" x14ac:dyDescent="0.25">
      <c r="A155" s="4">
        <v>42083</v>
      </c>
      <c r="B155" s="4" t="str">
        <f>TEXT(Table2[[#This Row],[Date]],"mmm")</f>
        <v>Mar</v>
      </c>
      <c r="C155" s="5" t="s">
        <v>36</v>
      </c>
      <c r="D155" s="1" t="s">
        <v>37</v>
      </c>
      <c r="E155" s="5" t="s">
        <v>33</v>
      </c>
      <c r="F155" s="1" t="s">
        <v>10</v>
      </c>
      <c r="G155" s="1">
        <v>1.4</v>
      </c>
      <c r="H155" s="1">
        <v>3</v>
      </c>
      <c r="I155" s="1">
        <f>Table2[[#This Row],[Price]]*Table2[[#This Row],[Qty.]]</f>
        <v>4.1999999999999993</v>
      </c>
    </row>
    <row r="156" spans="1:9" x14ac:dyDescent="0.25">
      <c r="A156" s="4">
        <v>42095</v>
      </c>
      <c r="B156" s="4" t="str">
        <f>TEXT(Table2[[#This Row],[Date]],"mmm")</f>
        <v>Apr</v>
      </c>
      <c r="C156" s="5" t="s">
        <v>36</v>
      </c>
      <c r="D156" s="1" t="s">
        <v>37</v>
      </c>
      <c r="E156" s="5" t="s">
        <v>13</v>
      </c>
      <c r="F156" s="1" t="s">
        <v>10</v>
      </c>
      <c r="G156" s="1">
        <v>13.6</v>
      </c>
      <c r="H156" s="1">
        <v>1</v>
      </c>
      <c r="I156" s="1">
        <f>Table2[[#This Row],[Price]]*Table2[[#This Row],[Qty.]]</f>
        <v>13.6</v>
      </c>
    </row>
    <row r="157" spans="1:9" x14ac:dyDescent="0.25">
      <c r="A157" s="4">
        <v>42105</v>
      </c>
      <c r="B157" s="4" t="str">
        <f>TEXT(Table2[[#This Row],[Date]],"mmm")</f>
        <v>Apr</v>
      </c>
      <c r="C157" s="5" t="s">
        <v>36</v>
      </c>
      <c r="D157" s="1" t="s">
        <v>37</v>
      </c>
      <c r="E157" s="5" t="s">
        <v>9</v>
      </c>
      <c r="F157" s="1" t="s">
        <v>10</v>
      </c>
      <c r="G157" s="1">
        <v>18</v>
      </c>
      <c r="H157" s="1">
        <v>1</v>
      </c>
      <c r="I157" s="1">
        <f>Table2[[#This Row],[Price]]*Table2[[#This Row],[Qty.]]</f>
        <v>18</v>
      </c>
    </row>
    <row r="158" spans="1:9" x14ac:dyDescent="0.25">
      <c r="A158" s="4">
        <v>42116</v>
      </c>
      <c r="B158" s="4" t="str">
        <f>TEXT(Table2[[#This Row],[Date]],"mmm")</f>
        <v>Apr</v>
      </c>
      <c r="C158" s="5" t="s">
        <v>36</v>
      </c>
      <c r="D158" s="1" t="s">
        <v>37</v>
      </c>
      <c r="E158" s="5" t="s">
        <v>32</v>
      </c>
      <c r="F158" s="1" t="s">
        <v>10</v>
      </c>
      <c r="G158" s="1">
        <v>2.5</v>
      </c>
      <c r="H158" s="1">
        <v>16</v>
      </c>
      <c r="I158" s="1">
        <f>Table2[[#This Row],[Price]]*Table2[[#This Row],[Qty.]]</f>
        <v>40</v>
      </c>
    </row>
    <row r="159" spans="1:9" x14ac:dyDescent="0.25">
      <c r="A159" s="4">
        <v>42124</v>
      </c>
      <c r="B159" s="4" t="str">
        <f>TEXT(Table2[[#This Row],[Date]],"mmm")</f>
        <v>Apr</v>
      </c>
      <c r="C159" s="5" t="s">
        <v>36</v>
      </c>
      <c r="D159" s="1" t="s">
        <v>37</v>
      </c>
      <c r="E159" s="5" t="s">
        <v>34</v>
      </c>
      <c r="F159" s="1" t="s">
        <v>10</v>
      </c>
      <c r="G159" s="1">
        <v>18.399999999999999</v>
      </c>
      <c r="H159" s="1">
        <v>15</v>
      </c>
      <c r="I159" s="1">
        <f>Table2[[#This Row],[Price]]*Table2[[#This Row],[Qty.]]</f>
        <v>276</v>
      </c>
    </row>
    <row r="160" spans="1:9" x14ac:dyDescent="0.25">
      <c r="A160" s="4">
        <v>42131</v>
      </c>
      <c r="B160" s="4" t="str">
        <f>TEXT(Table2[[#This Row],[Date]],"mmm")</f>
        <v>May</v>
      </c>
      <c r="C160" s="5" t="s">
        <v>36</v>
      </c>
      <c r="D160" s="1" t="s">
        <v>37</v>
      </c>
      <c r="E160" s="5" t="s">
        <v>24</v>
      </c>
      <c r="F160" s="1" t="s">
        <v>20</v>
      </c>
      <c r="G160" s="1">
        <v>39</v>
      </c>
      <c r="H160" s="1">
        <v>4</v>
      </c>
      <c r="I160" s="1">
        <f>Table2[[#This Row],[Price]]*Table2[[#This Row],[Qty.]]</f>
        <v>156</v>
      </c>
    </row>
    <row r="161" spans="1:9" x14ac:dyDescent="0.25">
      <c r="A161" s="4">
        <v>42137</v>
      </c>
      <c r="B161" s="4" t="str">
        <f>TEXT(Table2[[#This Row],[Date]],"mmm")</f>
        <v>May</v>
      </c>
      <c r="C161" s="5" t="s">
        <v>36</v>
      </c>
      <c r="D161" s="1" t="s">
        <v>37</v>
      </c>
      <c r="E161" s="5" t="s">
        <v>34</v>
      </c>
      <c r="F161" s="1" t="s">
        <v>14</v>
      </c>
      <c r="G161" s="1">
        <v>1</v>
      </c>
      <c r="H161" s="1">
        <v>15</v>
      </c>
      <c r="I161" s="1">
        <f>Table2[[#This Row],[Price]]*Table2[[#This Row],[Qty.]]</f>
        <v>15</v>
      </c>
    </row>
    <row r="162" spans="1:9" x14ac:dyDescent="0.25">
      <c r="A162" s="4">
        <v>42152</v>
      </c>
      <c r="B162" s="4" t="str">
        <f>TEXT(Table2[[#This Row],[Date]],"mmm")</f>
        <v>May</v>
      </c>
      <c r="C162" s="5" t="s">
        <v>36</v>
      </c>
      <c r="D162" s="1" t="s">
        <v>37</v>
      </c>
      <c r="E162" s="5" t="s">
        <v>32</v>
      </c>
      <c r="F162" s="1" t="s">
        <v>10</v>
      </c>
      <c r="G162" s="1">
        <v>36</v>
      </c>
      <c r="H162" s="1">
        <v>18</v>
      </c>
      <c r="I162" s="1">
        <f>Table2[[#This Row],[Price]]*Table2[[#This Row],[Qty.]]</f>
        <v>648</v>
      </c>
    </row>
    <row r="163" spans="1:9" x14ac:dyDescent="0.25">
      <c r="A163" s="4">
        <v>42154</v>
      </c>
      <c r="B163" s="4" t="str">
        <f>TEXT(Table2[[#This Row],[Date]],"mmm")</f>
        <v>May</v>
      </c>
      <c r="C163" s="5" t="s">
        <v>36</v>
      </c>
      <c r="D163" s="1" t="s">
        <v>37</v>
      </c>
      <c r="E163" s="5" t="s">
        <v>9</v>
      </c>
      <c r="F163" s="1" t="s">
        <v>20</v>
      </c>
      <c r="G163" s="1">
        <v>15</v>
      </c>
      <c r="H163" s="1">
        <v>3</v>
      </c>
      <c r="I163" s="1">
        <f>Table2[[#This Row],[Price]]*Table2[[#This Row],[Qty.]]</f>
        <v>45</v>
      </c>
    </row>
    <row r="164" spans="1:9" x14ac:dyDescent="0.25">
      <c r="A164" s="4">
        <v>42165</v>
      </c>
      <c r="B164" s="4" t="str">
        <f>TEXT(Table2[[#This Row],[Date]],"mmm")</f>
        <v>Jun</v>
      </c>
      <c r="C164" s="5" t="s">
        <v>36</v>
      </c>
      <c r="D164" s="1" t="s">
        <v>37</v>
      </c>
      <c r="E164" s="5" t="s">
        <v>24</v>
      </c>
      <c r="F164" s="1" t="s">
        <v>20</v>
      </c>
      <c r="G164" s="1">
        <v>33.25</v>
      </c>
      <c r="H164" s="1">
        <v>18</v>
      </c>
      <c r="I164" s="1">
        <f>Table2[[#This Row],[Price]]*Table2[[#This Row],[Qty.]]</f>
        <v>598.5</v>
      </c>
    </row>
    <row r="165" spans="1:9" x14ac:dyDescent="0.25">
      <c r="A165" s="4">
        <v>42174</v>
      </c>
      <c r="B165" s="4" t="str">
        <f>TEXT(Table2[[#This Row],[Date]],"mmm")</f>
        <v>Jun</v>
      </c>
      <c r="C165" s="5" t="s">
        <v>36</v>
      </c>
      <c r="D165" s="1" t="s">
        <v>37</v>
      </c>
      <c r="E165" s="5" t="s">
        <v>34</v>
      </c>
      <c r="F165" s="1" t="s">
        <v>14</v>
      </c>
      <c r="G165" s="1">
        <v>55</v>
      </c>
      <c r="H165" s="1">
        <v>12</v>
      </c>
      <c r="I165" s="1">
        <f>Table2[[#This Row],[Price]]*Table2[[#This Row],[Qty.]]</f>
        <v>660</v>
      </c>
    </row>
    <row r="166" spans="1:9" x14ac:dyDescent="0.25">
      <c r="A166" s="4">
        <v>42180</v>
      </c>
      <c r="B166" s="4" t="str">
        <f>TEXT(Table2[[#This Row],[Date]],"mmm")</f>
        <v>Jun</v>
      </c>
      <c r="C166" s="5" t="s">
        <v>36</v>
      </c>
      <c r="D166" s="1" t="s">
        <v>37</v>
      </c>
      <c r="E166" s="5" t="s">
        <v>28</v>
      </c>
      <c r="F166" s="1" t="s">
        <v>14</v>
      </c>
      <c r="G166" s="1">
        <v>9.5</v>
      </c>
      <c r="H166" s="1">
        <v>15</v>
      </c>
      <c r="I166" s="1">
        <f>Table2[[#This Row],[Price]]*Table2[[#This Row],[Qty.]]</f>
        <v>142.5</v>
      </c>
    </row>
    <row r="167" spans="1:9" x14ac:dyDescent="0.25">
      <c r="A167" s="4">
        <v>42192</v>
      </c>
      <c r="B167" s="4" t="str">
        <f>TEXT(Table2[[#This Row],[Date]],"mmm")</f>
        <v>Jul</v>
      </c>
      <c r="C167" s="5" t="s">
        <v>36</v>
      </c>
      <c r="D167" s="1" t="s">
        <v>37</v>
      </c>
      <c r="E167" s="5" t="s">
        <v>28</v>
      </c>
      <c r="F167" s="1" t="s">
        <v>10</v>
      </c>
      <c r="G167" s="1">
        <v>18</v>
      </c>
      <c r="H167" s="1">
        <v>4</v>
      </c>
      <c r="I167" s="1">
        <f>Table2[[#This Row],[Price]]*Table2[[#This Row],[Qty.]]</f>
        <v>72</v>
      </c>
    </row>
    <row r="168" spans="1:9" x14ac:dyDescent="0.25">
      <c r="A168" s="4">
        <v>42199</v>
      </c>
      <c r="B168" s="4" t="str">
        <f>TEXT(Table2[[#This Row],[Date]],"mmm")</f>
        <v>Jul</v>
      </c>
      <c r="C168" s="5" t="s">
        <v>36</v>
      </c>
      <c r="D168" s="1" t="s">
        <v>37</v>
      </c>
      <c r="E168" s="5" t="s">
        <v>33</v>
      </c>
      <c r="F168" s="1" t="s">
        <v>14</v>
      </c>
      <c r="G168" s="1">
        <v>13</v>
      </c>
      <c r="H168" s="1">
        <v>5</v>
      </c>
      <c r="I168" s="1">
        <f>Table2[[#This Row],[Price]]*Table2[[#This Row],[Qty.]]</f>
        <v>65</v>
      </c>
    </row>
    <row r="169" spans="1:9" x14ac:dyDescent="0.25">
      <c r="A169" s="4">
        <v>42213</v>
      </c>
      <c r="B169" s="4" t="str">
        <f>TEXT(Table2[[#This Row],[Date]],"mmm")</f>
        <v>Jul</v>
      </c>
      <c r="C169" s="5" t="s">
        <v>36</v>
      </c>
      <c r="D169" s="1" t="s">
        <v>37</v>
      </c>
      <c r="E169" s="5" t="s">
        <v>9</v>
      </c>
      <c r="F169" s="1" t="s">
        <v>10</v>
      </c>
      <c r="G169" s="1">
        <v>9.1999999999999993</v>
      </c>
      <c r="H169" s="1">
        <v>5</v>
      </c>
      <c r="I169" s="1">
        <f>Table2[[#This Row],[Price]]*Table2[[#This Row],[Qty.]]</f>
        <v>46</v>
      </c>
    </row>
    <row r="170" spans="1:9" x14ac:dyDescent="0.25">
      <c r="A170" s="4">
        <v>42223</v>
      </c>
      <c r="B170" s="4" t="str">
        <f>TEXT(Table2[[#This Row],[Date]],"mmm")</f>
        <v>Aug</v>
      </c>
      <c r="C170" s="5" t="s">
        <v>36</v>
      </c>
      <c r="D170" s="1" t="s">
        <v>37</v>
      </c>
      <c r="E170" s="5" t="s">
        <v>28</v>
      </c>
      <c r="F170" s="1" t="s">
        <v>10</v>
      </c>
      <c r="G170" s="1">
        <v>24</v>
      </c>
      <c r="H170" s="1">
        <v>12</v>
      </c>
      <c r="I170" s="1">
        <f>Table2[[#This Row],[Price]]*Table2[[#This Row],[Qty.]]</f>
        <v>288</v>
      </c>
    </row>
    <row r="171" spans="1:9" x14ac:dyDescent="0.25">
      <c r="A171" s="4">
        <v>42234</v>
      </c>
      <c r="B171" s="4" t="str">
        <f>TEXT(Table2[[#This Row],[Date]],"mmm")</f>
        <v>Aug</v>
      </c>
      <c r="C171" s="5" t="s">
        <v>36</v>
      </c>
      <c r="D171" s="1" t="s">
        <v>37</v>
      </c>
      <c r="E171" s="5" t="s">
        <v>32</v>
      </c>
      <c r="F171" s="1" t="s">
        <v>14</v>
      </c>
      <c r="G171" s="1">
        <v>22</v>
      </c>
      <c r="H171" s="1">
        <v>25</v>
      </c>
      <c r="I171" s="1">
        <f>Table2[[#This Row],[Price]]*Table2[[#This Row],[Qty.]]</f>
        <v>550</v>
      </c>
    </row>
    <row r="172" spans="1:9" x14ac:dyDescent="0.25">
      <c r="A172" s="4">
        <v>42237</v>
      </c>
      <c r="B172" s="4" t="str">
        <f>TEXT(Table2[[#This Row],[Date]],"mmm")</f>
        <v>Aug</v>
      </c>
      <c r="C172" s="5" t="s">
        <v>36</v>
      </c>
      <c r="D172" s="1" t="s">
        <v>37</v>
      </c>
      <c r="E172" s="5" t="s">
        <v>28</v>
      </c>
      <c r="F172" s="1" t="s">
        <v>14</v>
      </c>
      <c r="G172" s="1">
        <v>21.5</v>
      </c>
      <c r="H172" s="1">
        <v>3</v>
      </c>
      <c r="I172" s="1">
        <f>Table2[[#This Row],[Price]]*Table2[[#This Row],[Qty.]]</f>
        <v>64.5</v>
      </c>
    </row>
    <row r="173" spans="1:9" x14ac:dyDescent="0.25">
      <c r="A173" s="4">
        <v>42251</v>
      </c>
      <c r="B173" s="4" t="str">
        <f>TEXT(Table2[[#This Row],[Date]],"mmm")</f>
        <v>Sep</v>
      </c>
      <c r="C173" s="5" t="s">
        <v>36</v>
      </c>
      <c r="D173" s="1" t="s">
        <v>37</v>
      </c>
      <c r="E173" s="5" t="s">
        <v>9</v>
      </c>
      <c r="F173" s="1" t="s">
        <v>20</v>
      </c>
      <c r="G173" s="1">
        <v>38</v>
      </c>
      <c r="H173" s="1">
        <v>45</v>
      </c>
      <c r="I173" s="1">
        <f>Table2[[#This Row],[Price]]*Table2[[#This Row],[Qty.]]</f>
        <v>1710</v>
      </c>
    </row>
    <row r="174" spans="1:9" x14ac:dyDescent="0.25">
      <c r="A174" s="4">
        <v>42259</v>
      </c>
      <c r="B174" s="4" t="str">
        <f>TEXT(Table2[[#This Row],[Date]],"mmm")</f>
        <v>Sep</v>
      </c>
      <c r="C174" s="5" t="s">
        <v>36</v>
      </c>
      <c r="D174" s="1" t="s">
        <v>37</v>
      </c>
      <c r="E174" s="5" t="s">
        <v>32</v>
      </c>
      <c r="F174" s="1" t="s">
        <v>10</v>
      </c>
      <c r="G174" s="1">
        <v>123.79</v>
      </c>
      <c r="H174" s="1">
        <v>36</v>
      </c>
      <c r="I174" s="1">
        <f>Table2[[#This Row],[Price]]*Table2[[#This Row],[Qty.]]</f>
        <v>4456.4400000000005</v>
      </c>
    </row>
    <row r="175" spans="1:9" x14ac:dyDescent="0.25">
      <c r="A175" s="4">
        <v>42263</v>
      </c>
      <c r="B175" s="4" t="str">
        <f>TEXT(Table2[[#This Row],[Date]],"mmm")</f>
        <v>Sep</v>
      </c>
      <c r="C175" s="5" t="s">
        <v>36</v>
      </c>
      <c r="D175" s="1" t="s">
        <v>37</v>
      </c>
      <c r="E175" s="5" t="s">
        <v>34</v>
      </c>
      <c r="F175" s="1" t="s">
        <v>10</v>
      </c>
      <c r="G175" s="1">
        <v>21.5</v>
      </c>
      <c r="H175" s="1">
        <v>12</v>
      </c>
      <c r="I175" s="1">
        <f>Table2[[#This Row],[Price]]*Table2[[#This Row],[Qty.]]</f>
        <v>258</v>
      </c>
    </row>
    <row r="176" spans="1:9" x14ac:dyDescent="0.25">
      <c r="A176" s="4">
        <v>42270</v>
      </c>
      <c r="B176" s="4" t="str">
        <f>TEXT(Table2[[#This Row],[Date]],"mmm")</f>
        <v>Sep</v>
      </c>
      <c r="C176" s="5" t="s">
        <v>36</v>
      </c>
      <c r="D176" s="1" t="s">
        <v>37</v>
      </c>
      <c r="E176" s="5" t="s">
        <v>24</v>
      </c>
      <c r="F176" s="1" t="s">
        <v>10</v>
      </c>
      <c r="G176" s="1">
        <v>17</v>
      </c>
      <c r="H176" s="1">
        <v>4</v>
      </c>
      <c r="I176" s="1">
        <f>Table2[[#This Row],[Price]]*Table2[[#This Row],[Qty.]]</f>
        <v>68</v>
      </c>
    </row>
    <row r="177" spans="1:9" x14ac:dyDescent="0.25">
      <c r="A177" s="4">
        <v>42278</v>
      </c>
      <c r="B177" s="4" t="str">
        <f>TEXT(Table2[[#This Row],[Date]],"mmm")</f>
        <v>Oct</v>
      </c>
      <c r="C177" s="5" t="s">
        <v>36</v>
      </c>
      <c r="D177" s="1" t="s">
        <v>37</v>
      </c>
      <c r="E177" s="5" t="s">
        <v>28</v>
      </c>
      <c r="F177" s="1" t="s">
        <v>20</v>
      </c>
      <c r="G177" s="1">
        <v>46</v>
      </c>
      <c r="H177" s="1">
        <v>4</v>
      </c>
      <c r="I177" s="1">
        <f>Table2[[#This Row],[Price]]*Table2[[#This Row],[Qty.]]</f>
        <v>184</v>
      </c>
    </row>
    <row r="178" spans="1:9" x14ac:dyDescent="0.25">
      <c r="A178" s="4">
        <v>42286</v>
      </c>
      <c r="B178" s="4" t="str">
        <f>TEXT(Table2[[#This Row],[Date]],"mmm")</f>
        <v>Oct</v>
      </c>
      <c r="C178" s="5" t="s">
        <v>36</v>
      </c>
      <c r="D178" s="1" t="s">
        <v>37</v>
      </c>
      <c r="E178" s="5" t="s">
        <v>24</v>
      </c>
      <c r="F178" s="1" t="s">
        <v>10</v>
      </c>
      <c r="G178" s="1">
        <v>21.5</v>
      </c>
      <c r="H178" s="1">
        <v>65</v>
      </c>
      <c r="I178" s="1">
        <f>Table2[[#This Row],[Price]]*Table2[[#This Row],[Qty.]]</f>
        <v>1397.5</v>
      </c>
    </row>
    <row r="179" spans="1:9" x14ac:dyDescent="0.25">
      <c r="A179" s="4">
        <v>42290</v>
      </c>
      <c r="B179" s="4" t="str">
        <f>TEXT(Table2[[#This Row],[Date]],"mmm")</f>
        <v>Oct</v>
      </c>
      <c r="C179" s="5" t="s">
        <v>36</v>
      </c>
      <c r="D179" s="1" t="s">
        <v>37</v>
      </c>
      <c r="E179" s="5" t="s">
        <v>28</v>
      </c>
      <c r="F179" s="1" t="s">
        <v>14</v>
      </c>
      <c r="G179" s="1">
        <v>12.5</v>
      </c>
      <c r="H179" s="1">
        <v>2</v>
      </c>
      <c r="I179" s="1">
        <f>Table2[[#This Row],[Price]]*Table2[[#This Row],[Qty.]]</f>
        <v>25</v>
      </c>
    </row>
    <row r="180" spans="1:9" x14ac:dyDescent="0.25">
      <c r="A180" s="4">
        <v>42297</v>
      </c>
      <c r="B180" s="4" t="str">
        <f>TEXT(Table2[[#This Row],[Date]],"mmm")</f>
        <v>Oct</v>
      </c>
      <c r="C180" s="5" t="s">
        <v>36</v>
      </c>
      <c r="D180" s="1" t="s">
        <v>37</v>
      </c>
      <c r="E180" s="5" t="s">
        <v>9</v>
      </c>
      <c r="F180" s="1" t="s">
        <v>14</v>
      </c>
      <c r="G180" s="1">
        <v>19</v>
      </c>
      <c r="H180" s="1">
        <v>3</v>
      </c>
      <c r="I180" s="1">
        <f>Table2[[#This Row],[Price]]*Table2[[#This Row],[Qty.]]</f>
        <v>57</v>
      </c>
    </row>
    <row r="181" spans="1:9" x14ac:dyDescent="0.25">
      <c r="A181" s="4">
        <v>42312</v>
      </c>
      <c r="B181" s="4" t="str">
        <f>TEXT(Table2[[#This Row],[Date]],"mmm")</f>
        <v>Nov</v>
      </c>
      <c r="C181" s="5" t="s">
        <v>36</v>
      </c>
      <c r="D181" s="1" t="s">
        <v>37</v>
      </c>
      <c r="E181" s="5" t="s">
        <v>33</v>
      </c>
      <c r="F181" s="1" t="s">
        <v>10</v>
      </c>
      <c r="G181" s="1">
        <v>53</v>
      </c>
      <c r="H181" s="1">
        <v>3</v>
      </c>
      <c r="I181" s="1">
        <f>Table2[[#This Row],[Price]]*Table2[[#This Row],[Qty.]]</f>
        <v>159</v>
      </c>
    </row>
    <row r="182" spans="1:9" x14ac:dyDescent="0.25">
      <c r="A182" s="4">
        <v>42318</v>
      </c>
      <c r="B182" s="4" t="str">
        <f>TEXT(Table2[[#This Row],[Date]],"mmm")</f>
        <v>Nov</v>
      </c>
      <c r="C182" s="5" t="s">
        <v>36</v>
      </c>
      <c r="D182" s="1" t="s">
        <v>37</v>
      </c>
      <c r="E182" s="5" t="s">
        <v>32</v>
      </c>
      <c r="F182" s="1" t="s">
        <v>20</v>
      </c>
      <c r="G182" s="1">
        <v>19</v>
      </c>
      <c r="H182" s="1">
        <v>6</v>
      </c>
      <c r="I182" s="1">
        <f>Table2[[#This Row],[Price]]*Table2[[#This Row],[Qty.]]</f>
        <v>114</v>
      </c>
    </row>
    <row r="183" spans="1:9" x14ac:dyDescent="0.25">
      <c r="A183" s="4">
        <v>42327</v>
      </c>
      <c r="B183" s="4" t="str">
        <f>TEXT(Table2[[#This Row],[Date]],"mmm")</f>
        <v>Nov</v>
      </c>
      <c r="C183" s="5" t="s">
        <v>36</v>
      </c>
      <c r="D183" s="1" t="s">
        <v>37</v>
      </c>
      <c r="E183" s="5" t="s">
        <v>32</v>
      </c>
      <c r="F183" s="1" t="s">
        <v>20</v>
      </c>
      <c r="G183" s="1">
        <v>38</v>
      </c>
      <c r="H183" s="1">
        <v>43</v>
      </c>
      <c r="I183" s="1">
        <f>Table2[[#This Row],[Price]]*Table2[[#This Row],[Qty.]]</f>
        <v>1634</v>
      </c>
    </row>
    <row r="184" spans="1:9" x14ac:dyDescent="0.25">
      <c r="A184" s="4">
        <v>42332</v>
      </c>
      <c r="B184" s="4" t="str">
        <f>TEXT(Table2[[#This Row],[Date]],"mmm")</f>
        <v>Nov</v>
      </c>
      <c r="C184" s="5" t="s">
        <v>36</v>
      </c>
      <c r="D184" s="1" t="s">
        <v>37</v>
      </c>
      <c r="E184" s="5" t="s">
        <v>28</v>
      </c>
      <c r="F184" s="1" t="s">
        <v>20</v>
      </c>
      <c r="G184" s="1">
        <v>55</v>
      </c>
      <c r="H184" s="1">
        <v>7</v>
      </c>
      <c r="I184" s="1">
        <f>Table2[[#This Row],[Price]]*Table2[[#This Row],[Qty.]]</f>
        <v>385</v>
      </c>
    </row>
    <row r="185" spans="1:9" x14ac:dyDescent="0.25">
      <c r="A185" s="4">
        <v>42336</v>
      </c>
      <c r="B185" s="4" t="str">
        <f>TEXT(Table2[[#This Row],[Date]],"mmm")</f>
        <v>Nov</v>
      </c>
      <c r="C185" s="5" t="s">
        <v>36</v>
      </c>
      <c r="D185" s="1" t="s">
        <v>37</v>
      </c>
      <c r="E185" s="5" t="s">
        <v>13</v>
      </c>
      <c r="F185" s="1" t="s">
        <v>20</v>
      </c>
      <c r="G185" s="1">
        <v>7.75</v>
      </c>
      <c r="H185" s="1">
        <v>18</v>
      </c>
      <c r="I185" s="1">
        <f>Table2[[#This Row],[Price]]*Table2[[#This Row],[Qty.]]</f>
        <v>139.5</v>
      </c>
    </row>
    <row r="186" spans="1:9" x14ac:dyDescent="0.25">
      <c r="A186" s="4">
        <v>42342</v>
      </c>
      <c r="B186" s="4" t="str">
        <f>TEXT(Table2[[#This Row],[Date]],"mmm")</f>
        <v>Dec</v>
      </c>
      <c r="C186" s="5" t="s">
        <v>36</v>
      </c>
      <c r="D186" s="1" t="s">
        <v>37</v>
      </c>
      <c r="E186" s="5" t="s">
        <v>32</v>
      </c>
      <c r="F186" s="1" t="s">
        <v>20</v>
      </c>
      <c r="G186" s="1">
        <v>19</v>
      </c>
      <c r="H186" s="1">
        <v>4</v>
      </c>
      <c r="I186" s="1">
        <f>Table2[[#This Row],[Price]]*Table2[[#This Row],[Qty.]]</f>
        <v>76</v>
      </c>
    </row>
    <row r="187" spans="1:9" x14ac:dyDescent="0.25">
      <c r="A187" s="4">
        <v>42353</v>
      </c>
      <c r="B187" s="4" t="str">
        <f>TEXT(Table2[[#This Row],[Date]],"mmm")</f>
        <v>Dec</v>
      </c>
      <c r="C187" s="5" t="s">
        <v>36</v>
      </c>
      <c r="D187" s="1" t="s">
        <v>37</v>
      </c>
      <c r="E187" s="5" t="s">
        <v>35</v>
      </c>
      <c r="F187" s="1" t="s">
        <v>20</v>
      </c>
      <c r="G187" s="1">
        <v>38</v>
      </c>
      <c r="H187" s="1">
        <v>2</v>
      </c>
      <c r="I187" s="1">
        <f>Table2[[#This Row],[Price]]*Table2[[#This Row],[Qty.]]</f>
        <v>76</v>
      </c>
    </row>
    <row r="188" spans="1:9" x14ac:dyDescent="0.25">
      <c r="A188" s="4">
        <v>42360</v>
      </c>
      <c r="B188" s="4" t="str">
        <f>TEXT(Table2[[#This Row],[Date]],"mmm")</f>
        <v>Dec</v>
      </c>
      <c r="C188" s="5" t="s">
        <v>36</v>
      </c>
      <c r="D188" s="1" t="s">
        <v>37</v>
      </c>
      <c r="E188" s="5" t="s">
        <v>35</v>
      </c>
      <c r="F188" s="1" t="s">
        <v>20</v>
      </c>
      <c r="G188" s="1">
        <v>21</v>
      </c>
      <c r="H188" s="1">
        <v>2</v>
      </c>
      <c r="I188" s="1">
        <f>Table2[[#This Row],[Price]]*Table2[[#This Row],[Qty.]]</f>
        <v>42</v>
      </c>
    </row>
    <row r="189" spans="1:9" x14ac:dyDescent="0.25">
      <c r="A189" s="4">
        <v>42364</v>
      </c>
      <c r="B189" s="4" t="str">
        <f>TEXT(Table2[[#This Row],[Date]],"mmm")</f>
        <v>Dec</v>
      </c>
      <c r="C189" s="5" t="s">
        <v>36</v>
      </c>
      <c r="D189" s="1" t="s">
        <v>37</v>
      </c>
      <c r="E189" s="5" t="s">
        <v>33</v>
      </c>
      <c r="F189" s="1" t="s">
        <v>14</v>
      </c>
      <c r="G189" s="1">
        <v>21.5</v>
      </c>
      <c r="H189" s="1">
        <v>2</v>
      </c>
      <c r="I189" s="1">
        <f>Table2[[#This Row],[Price]]*Table2[[#This Row],[Qty.]]</f>
        <v>43</v>
      </c>
    </row>
    <row r="190" spans="1:9" x14ac:dyDescent="0.25">
      <c r="A190" s="4">
        <v>42013</v>
      </c>
      <c r="B190" s="4" t="str">
        <f>TEXT(Table2[[#This Row],[Date]],"mmm")</f>
        <v>Jan</v>
      </c>
      <c r="C190" s="5" t="s">
        <v>38</v>
      </c>
      <c r="D190" s="1" t="s">
        <v>39</v>
      </c>
      <c r="E190" s="5" t="s">
        <v>35</v>
      </c>
      <c r="F190" s="1" t="s">
        <v>20</v>
      </c>
      <c r="G190" s="1">
        <v>14.4</v>
      </c>
      <c r="H190" s="1">
        <v>14</v>
      </c>
      <c r="I190" s="1">
        <f>Table2[[#This Row],[Price]]*Table2[[#This Row],[Qty.]]</f>
        <v>201.6</v>
      </c>
    </row>
    <row r="191" spans="1:9" x14ac:dyDescent="0.25">
      <c r="A191" s="4">
        <v>42025</v>
      </c>
      <c r="B191" s="4" t="str">
        <f>TEXT(Table2[[#This Row],[Date]],"mmm")</f>
        <v>Jan</v>
      </c>
      <c r="C191" s="5" t="s">
        <v>38</v>
      </c>
      <c r="D191" s="1" t="s">
        <v>39</v>
      </c>
      <c r="E191" s="5" t="s">
        <v>34</v>
      </c>
      <c r="F191" s="1" t="s">
        <v>20</v>
      </c>
      <c r="G191" s="1">
        <v>26.2</v>
      </c>
      <c r="H191" s="1">
        <v>15</v>
      </c>
      <c r="I191" s="1">
        <f>Table2[[#This Row],[Price]]*Table2[[#This Row],[Qty.]]</f>
        <v>393</v>
      </c>
    </row>
    <row r="192" spans="1:9" x14ac:dyDescent="0.25">
      <c r="A192" s="4">
        <v>42032</v>
      </c>
      <c r="B192" s="4" t="str">
        <f>TEXT(Table2[[#This Row],[Date]],"mmm")</f>
        <v>Jan</v>
      </c>
      <c r="C192" s="5" t="s">
        <v>38</v>
      </c>
      <c r="D192" s="1" t="s">
        <v>39</v>
      </c>
      <c r="E192" s="5" t="s">
        <v>34</v>
      </c>
      <c r="F192" s="1" t="s">
        <v>20</v>
      </c>
      <c r="G192" s="1">
        <v>7.6</v>
      </c>
      <c r="H192" s="1">
        <v>3</v>
      </c>
      <c r="I192" s="1">
        <f>Table2[[#This Row],[Price]]*Table2[[#This Row],[Qty.]]</f>
        <v>22.799999999999997</v>
      </c>
    </row>
    <row r="193" spans="1:9" x14ac:dyDescent="0.25">
      <c r="A193" s="4">
        <v>42039</v>
      </c>
      <c r="B193" s="4" t="str">
        <f>TEXT(Table2[[#This Row],[Date]],"mmm")</f>
        <v>Feb</v>
      </c>
      <c r="C193" s="5" t="s">
        <v>38</v>
      </c>
      <c r="D193" s="1" t="s">
        <v>39</v>
      </c>
      <c r="E193" s="5" t="s">
        <v>33</v>
      </c>
      <c r="F193" s="1" t="s">
        <v>20</v>
      </c>
      <c r="G193" s="1">
        <v>35.1</v>
      </c>
      <c r="H193" s="1">
        <v>5</v>
      </c>
      <c r="I193" s="1">
        <f>Table2[[#This Row],[Price]]*Table2[[#This Row],[Qty.]]</f>
        <v>175.5</v>
      </c>
    </row>
    <row r="194" spans="1:9" x14ac:dyDescent="0.25">
      <c r="A194" s="4">
        <v>42052</v>
      </c>
      <c r="B194" s="4" t="str">
        <f>TEXT(Table2[[#This Row],[Date]],"mmm")</f>
        <v>Feb</v>
      </c>
      <c r="C194" s="5" t="s">
        <v>38</v>
      </c>
      <c r="D194" s="1" t="s">
        <v>39</v>
      </c>
      <c r="E194" s="5" t="s">
        <v>9</v>
      </c>
      <c r="F194" s="1" t="s">
        <v>20</v>
      </c>
      <c r="G194" s="1">
        <v>16.8</v>
      </c>
      <c r="H194" s="1">
        <v>28</v>
      </c>
      <c r="I194" s="1">
        <f>Table2[[#This Row],[Price]]*Table2[[#This Row],[Qty.]]</f>
        <v>470.40000000000003</v>
      </c>
    </row>
    <row r="195" spans="1:9" x14ac:dyDescent="0.25">
      <c r="A195" s="4">
        <v>42061</v>
      </c>
      <c r="B195" s="4" t="str">
        <f>TEXT(Table2[[#This Row],[Date]],"mmm")</f>
        <v>Feb</v>
      </c>
      <c r="C195" s="5" t="s">
        <v>38</v>
      </c>
      <c r="D195" s="1" t="s">
        <v>39</v>
      </c>
      <c r="E195" s="5" t="s">
        <v>35</v>
      </c>
      <c r="F195" s="1" t="s">
        <v>20</v>
      </c>
      <c r="G195" s="1">
        <v>27.8</v>
      </c>
      <c r="H195" s="1">
        <v>4</v>
      </c>
      <c r="I195" s="1">
        <f>Table2[[#This Row],[Price]]*Table2[[#This Row],[Qty.]]</f>
        <v>111.2</v>
      </c>
    </row>
    <row r="196" spans="1:9" x14ac:dyDescent="0.25">
      <c r="A196" s="4">
        <v>42068</v>
      </c>
      <c r="B196" s="4" t="str">
        <f>TEXT(Table2[[#This Row],[Date]],"mmm")</f>
        <v>Mar</v>
      </c>
      <c r="C196" s="5" t="s">
        <v>38</v>
      </c>
      <c r="D196" s="1" t="s">
        <v>39</v>
      </c>
      <c r="E196" s="5" t="s">
        <v>9</v>
      </c>
      <c r="F196" s="1" t="s">
        <v>10</v>
      </c>
      <c r="G196" s="1">
        <v>2.7</v>
      </c>
      <c r="H196" s="1">
        <v>8</v>
      </c>
      <c r="I196" s="1">
        <f>Table2[[#This Row],[Price]]*Table2[[#This Row],[Qty.]]</f>
        <v>21.6</v>
      </c>
    </row>
    <row r="197" spans="1:9" x14ac:dyDescent="0.25">
      <c r="A197" s="4">
        <v>42077</v>
      </c>
      <c r="B197" s="4" t="str">
        <f>TEXT(Table2[[#This Row],[Date]],"mmm")</f>
        <v>Mar</v>
      </c>
      <c r="C197" s="5" t="s">
        <v>38</v>
      </c>
      <c r="D197" s="1" t="s">
        <v>39</v>
      </c>
      <c r="E197" s="5" t="s">
        <v>33</v>
      </c>
      <c r="F197" s="1" t="s">
        <v>20</v>
      </c>
      <c r="G197" s="1">
        <v>19.2</v>
      </c>
      <c r="H197" s="1">
        <v>2</v>
      </c>
      <c r="I197" s="1">
        <f>Table2[[#This Row],[Price]]*Table2[[#This Row],[Qty.]]</f>
        <v>38.4</v>
      </c>
    </row>
    <row r="198" spans="1:9" x14ac:dyDescent="0.25">
      <c r="A198" s="4">
        <v>42088</v>
      </c>
      <c r="B198" s="4" t="str">
        <f>TEXT(Table2[[#This Row],[Date]],"mmm")</f>
        <v>Mar</v>
      </c>
      <c r="C198" s="5" t="s">
        <v>38</v>
      </c>
      <c r="D198" s="1" t="s">
        <v>39</v>
      </c>
      <c r="E198" s="5" t="s">
        <v>28</v>
      </c>
      <c r="F198" s="1" t="s">
        <v>10</v>
      </c>
      <c r="G198" s="1">
        <v>5.9</v>
      </c>
      <c r="H198" s="1">
        <v>24</v>
      </c>
      <c r="I198" s="1">
        <f>Table2[[#This Row],[Price]]*Table2[[#This Row],[Qty.]]</f>
        <v>141.60000000000002</v>
      </c>
    </row>
    <row r="199" spans="1:9" x14ac:dyDescent="0.25">
      <c r="A199" s="4">
        <v>42096</v>
      </c>
      <c r="B199" s="4" t="str">
        <f>TEXT(Table2[[#This Row],[Date]],"mmm")</f>
        <v>Apr</v>
      </c>
      <c r="C199" s="5" t="s">
        <v>38</v>
      </c>
      <c r="D199" s="1" t="s">
        <v>39</v>
      </c>
      <c r="E199" s="5" t="s">
        <v>13</v>
      </c>
      <c r="F199" s="1" t="s">
        <v>10</v>
      </c>
      <c r="G199" s="1">
        <v>3.4</v>
      </c>
      <c r="H199" s="1">
        <v>14</v>
      </c>
      <c r="I199" s="1">
        <f>Table2[[#This Row],[Price]]*Table2[[#This Row],[Qty.]]</f>
        <v>47.6</v>
      </c>
    </row>
    <row r="200" spans="1:9" x14ac:dyDescent="0.25">
      <c r="A200" s="4">
        <v>42105</v>
      </c>
      <c r="B200" s="4" t="str">
        <f>TEXT(Table2[[#This Row],[Date]],"mmm")</f>
        <v>Apr</v>
      </c>
      <c r="C200" s="5" t="s">
        <v>38</v>
      </c>
      <c r="D200" s="1" t="s">
        <v>39</v>
      </c>
      <c r="E200" s="5" t="s">
        <v>32</v>
      </c>
      <c r="F200" s="1" t="s">
        <v>14</v>
      </c>
      <c r="G200" s="1">
        <v>6</v>
      </c>
      <c r="H200" s="1">
        <v>1</v>
      </c>
      <c r="I200" s="1">
        <f>Table2[[#This Row],[Price]]*Table2[[#This Row],[Qty.]]</f>
        <v>6</v>
      </c>
    </row>
    <row r="201" spans="1:9" x14ac:dyDescent="0.25">
      <c r="A201" s="4">
        <v>42115</v>
      </c>
      <c r="B201" s="4" t="str">
        <f>TEXT(Table2[[#This Row],[Date]],"mmm")</f>
        <v>Apr</v>
      </c>
      <c r="C201" s="5" t="s">
        <v>38</v>
      </c>
      <c r="D201" s="1" t="s">
        <v>39</v>
      </c>
      <c r="E201" s="5" t="s">
        <v>33</v>
      </c>
      <c r="F201" s="1" t="s">
        <v>14</v>
      </c>
      <c r="G201" s="1">
        <v>1</v>
      </c>
      <c r="H201" s="1">
        <v>4</v>
      </c>
      <c r="I201" s="1">
        <f>Table2[[#This Row],[Price]]*Table2[[#This Row],[Qty.]]</f>
        <v>4</v>
      </c>
    </row>
    <row r="202" spans="1:9" x14ac:dyDescent="0.25">
      <c r="A202" s="4">
        <v>42117</v>
      </c>
      <c r="B202" s="4" t="str">
        <f>TEXT(Table2[[#This Row],[Date]],"mmm")</f>
        <v>Apr</v>
      </c>
      <c r="C202" s="5" t="s">
        <v>38</v>
      </c>
      <c r="D202" s="1" t="s">
        <v>39</v>
      </c>
      <c r="E202" s="5" t="s">
        <v>9</v>
      </c>
      <c r="F202" s="1" t="s">
        <v>20</v>
      </c>
      <c r="G202" s="1">
        <v>9.65</v>
      </c>
      <c r="H202" s="1">
        <v>8</v>
      </c>
      <c r="I202" s="1">
        <f>Table2[[#This Row],[Price]]*Table2[[#This Row],[Qty.]]</f>
        <v>77.2</v>
      </c>
    </row>
    <row r="203" spans="1:9" x14ac:dyDescent="0.25">
      <c r="A203" s="4">
        <v>42125</v>
      </c>
      <c r="B203" s="4" t="str">
        <f>TEXT(Table2[[#This Row],[Date]],"mmm")</f>
        <v>May</v>
      </c>
      <c r="C203" s="5" t="s">
        <v>38</v>
      </c>
      <c r="D203" s="1" t="s">
        <v>39</v>
      </c>
      <c r="E203" s="5" t="s">
        <v>28</v>
      </c>
      <c r="F203" s="1" t="s">
        <v>20</v>
      </c>
      <c r="G203" s="1">
        <v>38</v>
      </c>
      <c r="H203" s="1">
        <v>3</v>
      </c>
      <c r="I203" s="1">
        <f>Table2[[#This Row],[Price]]*Table2[[#This Row],[Qty.]]</f>
        <v>114</v>
      </c>
    </row>
    <row r="204" spans="1:9" x14ac:dyDescent="0.25">
      <c r="A204" s="4">
        <v>42136</v>
      </c>
      <c r="B204" s="4" t="str">
        <f>TEXT(Table2[[#This Row],[Date]],"mmm")</f>
        <v>May</v>
      </c>
      <c r="C204" s="5" t="s">
        <v>38</v>
      </c>
      <c r="D204" s="1" t="s">
        <v>39</v>
      </c>
      <c r="E204" s="5" t="s">
        <v>34</v>
      </c>
      <c r="F204" s="1" t="s">
        <v>14</v>
      </c>
      <c r="G204" s="1">
        <v>53</v>
      </c>
      <c r="H204" s="1">
        <v>6</v>
      </c>
      <c r="I204" s="1">
        <f>Table2[[#This Row],[Price]]*Table2[[#This Row],[Qty.]]</f>
        <v>318</v>
      </c>
    </row>
    <row r="205" spans="1:9" x14ac:dyDescent="0.25">
      <c r="A205" s="4">
        <v>42143</v>
      </c>
      <c r="B205" s="4" t="str">
        <f>TEXT(Table2[[#This Row],[Date]],"mmm")</f>
        <v>May</v>
      </c>
      <c r="C205" s="5" t="s">
        <v>38</v>
      </c>
      <c r="D205" s="1" t="s">
        <v>39</v>
      </c>
      <c r="E205" s="5" t="s">
        <v>9</v>
      </c>
      <c r="F205" s="1" t="s">
        <v>10</v>
      </c>
      <c r="G205" s="1">
        <v>21</v>
      </c>
      <c r="H205" s="1">
        <v>1</v>
      </c>
      <c r="I205" s="1">
        <f>Table2[[#This Row],[Price]]*Table2[[#This Row],[Qty.]]</f>
        <v>21</v>
      </c>
    </row>
    <row r="206" spans="1:9" x14ac:dyDescent="0.25">
      <c r="A206" s="4">
        <v>42152</v>
      </c>
      <c r="B206" s="4" t="str">
        <f>TEXT(Table2[[#This Row],[Date]],"mmm")</f>
        <v>May</v>
      </c>
      <c r="C206" s="5" t="s">
        <v>38</v>
      </c>
      <c r="D206" s="1" t="s">
        <v>39</v>
      </c>
      <c r="E206" s="5" t="s">
        <v>9</v>
      </c>
      <c r="F206" s="1" t="s">
        <v>10</v>
      </c>
      <c r="G206" s="1">
        <v>4.5</v>
      </c>
      <c r="H206" s="1">
        <v>18</v>
      </c>
      <c r="I206" s="1">
        <f>Table2[[#This Row],[Price]]*Table2[[#This Row],[Qty.]]</f>
        <v>81</v>
      </c>
    </row>
    <row r="207" spans="1:9" x14ac:dyDescent="0.25">
      <c r="A207" s="4">
        <v>42161</v>
      </c>
      <c r="B207" s="4" t="str">
        <f>TEXT(Table2[[#This Row],[Date]],"mmm")</f>
        <v>Jun</v>
      </c>
      <c r="C207" s="5" t="s">
        <v>38</v>
      </c>
      <c r="D207" s="1" t="s">
        <v>39</v>
      </c>
      <c r="E207" s="5" t="s">
        <v>34</v>
      </c>
      <c r="F207" s="1" t="s">
        <v>20</v>
      </c>
      <c r="G207" s="1">
        <v>19</v>
      </c>
      <c r="H207" s="1">
        <v>25</v>
      </c>
      <c r="I207" s="1">
        <f>Table2[[#This Row],[Price]]*Table2[[#This Row],[Qty.]]</f>
        <v>475</v>
      </c>
    </row>
    <row r="208" spans="1:9" x14ac:dyDescent="0.25">
      <c r="A208" s="4">
        <v>42168</v>
      </c>
      <c r="B208" s="4" t="str">
        <f>TEXT(Table2[[#This Row],[Date]],"mmm")</f>
        <v>Jun</v>
      </c>
      <c r="C208" s="5" t="s">
        <v>38</v>
      </c>
      <c r="D208" s="1" t="s">
        <v>39</v>
      </c>
      <c r="E208" s="5" t="s">
        <v>34</v>
      </c>
      <c r="F208" s="1" t="s">
        <v>14</v>
      </c>
      <c r="G208" s="1">
        <v>14</v>
      </c>
      <c r="H208" s="1">
        <v>28</v>
      </c>
      <c r="I208" s="1">
        <f>Table2[[#This Row],[Price]]*Table2[[#This Row],[Qty.]]</f>
        <v>392</v>
      </c>
    </row>
    <row r="209" spans="1:9" x14ac:dyDescent="0.25">
      <c r="A209" s="4">
        <v>42181</v>
      </c>
      <c r="B209" s="4" t="str">
        <f>TEXT(Table2[[#This Row],[Date]],"mmm")</f>
        <v>Jun</v>
      </c>
      <c r="C209" s="5" t="s">
        <v>38</v>
      </c>
      <c r="D209" s="1" t="s">
        <v>39</v>
      </c>
      <c r="E209" s="5" t="s">
        <v>32</v>
      </c>
      <c r="F209" s="1" t="s">
        <v>20</v>
      </c>
      <c r="G209" s="1">
        <v>19.5</v>
      </c>
      <c r="H209" s="1">
        <v>4</v>
      </c>
      <c r="I209" s="1">
        <f>Table2[[#This Row],[Price]]*Table2[[#This Row],[Qty.]]</f>
        <v>78</v>
      </c>
    </row>
    <row r="210" spans="1:9" x14ac:dyDescent="0.25">
      <c r="A210" s="4">
        <v>42194</v>
      </c>
      <c r="B210" s="4" t="str">
        <f>TEXT(Table2[[#This Row],[Date]],"mmm")</f>
        <v>Jul</v>
      </c>
      <c r="C210" s="5" t="s">
        <v>38</v>
      </c>
      <c r="D210" s="1" t="s">
        <v>39</v>
      </c>
      <c r="E210" s="5" t="s">
        <v>9</v>
      </c>
      <c r="F210" s="1" t="s">
        <v>20</v>
      </c>
      <c r="G210" s="1">
        <v>4.5</v>
      </c>
      <c r="H210" s="1">
        <v>35</v>
      </c>
      <c r="I210" s="1">
        <f>Table2[[#This Row],[Price]]*Table2[[#This Row],[Qty.]]</f>
        <v>157.5</v>
      </c>
    </row>
    <row r="211" spans="1:9" x14ac:dyDescent="0.25">
      <c r="A211" s="4">
        <v>42206</v>
      </c>
      <c r="B211" s="4" t="str">
        <f>TEXT(Table2[[#This Row],[Date]],"mmm")</f>
        <v>Jul</v>
      </c>
      <c r="C211" s="5" t="s">
        <v>38</v>
      </c>
      <c r="D211" s="1" t="s">
        <v>39</v>
      </c>
      <c r="E211" s="5" t="s">
        <v>33</v>
      </c>
      <c r="F211" s="1" t="s">
        <v>14</v>
      </c>
      <c r="G211" s="1">
        <v>49.3</v>
      </c>
      <c r="H211" s="1">
        <v>1</v>
      </c>
      <c r="I211" s="1">
        <f>Table2[[#This Row],[Price]]*Table2[[#This Row],[Qty.]]</f>
        <v>49.3</v>
      </c>
    </row>
    <row r="212" spans="1:9" x14ac:dyDescent="0.25">
      <c r="A212" s="4">
        <v>42213</v>
      </c>
      <c r="B212" s="4" t="str">
        <f>TEXT(Table2[[#This Row],[Date]],"mmm")</f>
        <v>Jul</v>
      </c>
      <c r="C212" s="5" t="s">
        <v>38</v>
      </c>
      <c r="D212" s="1" t="s">
        <v>39</v>
      </c>
      <c r="E212" s="5" t="s">
        <v>33</v>
      </c>
      <c r="F212" s="1" t="s">
        <v>20</v>
      </c>
      <c r="G212" s="1">
        <v>1</v>
      </c>
      <c r="H212" s="1">
        <v>8</v>
      </c>
      <c r="I212" s="1">
        <f>Table2[[#This Row],[Price]]*Table2[[#This Row],[Qty.]]</f>
        <v>8</v>
      </c>
    </row>
    <row r="213" spans="1:9" x14ac:dyDescent="0.25">
      <c r="A213" s="4">
        <v>42223</v>
      </c>
      <c r="B213" s="4" t="str">
        <f>TEXT(Table2[[#This Row],[Date]],"mmm")</f>
        <v>Aug</v>
      </c>
      <c r="C213" s="5" t="s">
        <v>38</v>
      </c>
      <c r="D213" s="1" t="s">
        <v>39</v>
      </c>
      <c r="E213" s="5" t="s">
        <v>24</v>
      </c>
      <c r="F213" s="1" t="s">
        <v>20</v>
      </c>
      <c r="G213" s="1">
        <v>49.3</v>
      </c>
      <c r="H213" s="1">
        <v>15</v>
      </c>
      <c r="I213" s="1">
        <f>Table2[[#This Row],[Price]]*Table2[[#This Row],[Qty.]]</f>
        <v>739.5</v>
      </c>
    </row>
    <row r="214" spans="1:9" x14ac:dyDescent="0.25">
      <c r="A214" s="4">
        <v>42231</v>
      </c>
      <c r="B214" s="4" t="str">
        <f>TEXT(Table2[[#This Row],[Date]],"mmm")</f>
        <v>Aug</v>
      </c>
      <c r="C214" s="5" t="s">
        <v>38</v>
      </c>
      <c r="D214" s="1" t="s">
        <v>39</v>
      </c>
      <c r="E214" s="5" t="s">
        <v>28</v>
      </c>
      <c r="F214" s="1" t="s">
        <v>10</v>
      </c>
      <c r="G214" s="1">
        <v>62.5</v>
      </c>
      <c r="H214" s="1">
        <v>5</v>
      </c>
      <c r="I214" s="1">
        <f>Table2[[#This Row],[Price]]*Table2[[#This Row],[Qty.]]</f>
        <v>312.5</v>
      </c>
    </row>
    <row r="215" spans="1:9" x14ac:dyDescent="0.25">
      <c r="A215" s="4">
        <v>42236</v>
      </c>
      <c r="B215" s="4" t="str">
        <f>TEXT(Table2[[#This Row],[Date]],"mmm")</f>
        <v>Aug</v>
      </c>
      <c r="C215" s="5" t="s">
        <v>38</v>
      </c>
      <c r="D215" s="1" t="s">
        <v>39</v>
      </c>
      <c r="E215" s="5" t="s">
        <v>33</v>
      </c>
      <c r="F215" s="1" t="s">
        <v>10</v>
      </c>
      <c r="G215" s="1">
        <v>18</v>
      </c>
      <c r="H215" s="1">
        <v>21</v>
      </c>
      <c r="I215" s="1">
        <f>Table2[[#This Row],[Price]]*Table2[[#This Row],[Qty.]]</f>
        <v>378</v>
      </c>
    </row>
    <row r="216" spans="1:9" x14ac:dyDescent="0.25">
      <c r="A216" s="4">
        <v>42245</v>
      </c>
      <c r="B216" s="4" t="str">
        <f>TEXT(Table2[[#This Row],[Date]],"mmm")</f>
        <v>Aug</v>
      </c>
      <c r="C216" s="5" t="s">
        <v>38</v>
      </c>
      <c r="D216" s="1" t="s">
        <v>39</v>
      </c>
      <c r="E216" s="5" t="s">
        <v>24</v>
      </c>
      <c r="F216" s="1" t="s">
        <v>20</v>
      </c>
      <c r="G216" s="1">
        <v>14</v>
      </c>
      <c r="H216" s="1">
        <v>2</v>
      </c>
      <c r="I216" s="1">
        <f>Table2[[#This Row],[Price]]*Table2[[#This Row],[Qty.]]</f>
        <v>28</v>
      </c>
    </row>
    <row r="217" spans="1:9" x14ac:dyDescent="0.25">
      <c r="A217" s="4">
        <v>42252</v>
      </c>
      <c r="B217" s="4" t="str">
        <f>TEXT(Table2[[#This Row],[Date]],"mmm")</f>
        <v>Sep</v>
      </c>
      <c r="C217" s="5" t="s">
        <v>38</v>
      </c>
      <c r="D217" s="1" t="s">
        <v>39</v>
      </c>
      <c r="E217" s="5" t="s">
        <v>33</v>
      </c>
      <c r="F217" s="1" t="s">
        <v>14</v>
      </c>
      <c r="G217" s="1">
        <v>14</v>
      </c>
      <c r="H217" s="1">
        <v>3</v>
      </c>
      <c r="I217" s="1">
        <f>Table2[[#This Row],[Price]]*Table2[[#This Row],[Qty.]]</f>
        <v>42</v>
      </c>
    </row>
    <row r="218" spans="1:9" x14ac:dyDescent="0.25">
      <c r="A218" s="4">
        <v>42264</v>
      </c>
      <c r="B218" s="4" t="str">
        <f>TEXT(Table2[[#This Row],[Date]],"mmm")</f>
        <v>Sep</v>
      </c>
      <c r="C218" s="5" t="s">
        <v>38</v>
      </c>
      <c r="D218" s="1" t="s">
        <v>39</v>
      </c>
      <c r="E218" s="5" t="s">
        <v>28</v>
      </c>
      <c r="F218" s="1" t="s">
        <v>20</v>
      </c>
      <c r="G218" s="1">
        <v>13.25</v>
      </c>
      <c r="H218" s="1">
        <v>3</v>
      </c>
      <c r="I218" s="1">
        <f>Table2[[#This Row],[Price]]*Table2[[#This Row],[Qty.]]</f>
        <v>39.75</v>
      </c>
    </row>
    <row r="219" spans="1:9" x14ac:dyDescent="0.25">
      <c r="A219" s="4">
        <v>42276</v>
      </c>
      <c r="B219" s="4" t="str">
        <f>TEXT(Table2[[#This Row],[Date]],"mmm")</f>
        <v>Sep</v>
      </c>
      <c r="C219" s="5" t="s">
        <v>38</v>
      </c>
      <c r="D219" s="1" t="s">
        <v>39</v>
      </c>
      <c r="E219" s="5" t="s">
        <v>34</v>
      </c>
      <c r="F219" s="1" t="s">
        <v>14</v>
      </c>
      <c r="G219" s="1">
        <v>14</v>
      </c>
      <c r="H219" s="1">
        <v>14</v>
      </c>
      <c r="I219" s="1">
        <f>Table2[[#This Row],[Price]]*Table2[[#This Row],[Qty.]]</f>
        <v>196</v>
      </c>
    </row>
    <row r="220" spans="1:9" x14ac:dyDescent="0.25">
      <c r="A220" s="4">
        <v>42284</v>
      </c>
      <c r="B220" s="4" t="str">
        <f>TEXT(Table2[[#This Row],[Date]],"mmm")</f>
        <v>Oct</v>
      </c>
      <c r="C220" s="5" t="s">
        <v>38</v>
      </c>
      <c r="D220" s="1" t="s">
        <v>39</v>
      </c>
      <c r="E220" s="5" t="s">
        <v>32</v>
      </c>
      <c r="F220" s="1" t="s">
        <v>10</v>
      </c>
      <c r="G220" s="1">
        <v>9.1999999999999993</v>
      </c>
      <c r="H220" s="1">
        <v>7</v>
      </c>
      <c r="I220" s="1">
        <f>Table2[[#This Row],[Price]]*Table2[[#This Row],[Qty.]]</f>
        <v>64.399999999999991</v>
      </c>
    </row>
    <row r="221" spans="1:9" x14ac:dyDescent="0.25">
      <c r="A221" s="4">
        <v>42291</v>
      </c>
      <c r="B221" s="4" t="str">
        <f>TEXT(Table2[[#This Row],[Date]],"mmm")</f>
        <v>Oct</v>
      </c>
      <c r="C221" s="5" t="s">
        <v>38</v>
      </c>
      <c r="D221" s="1" t="s">
        <v>39</v>
      </c>
      <c r="E221" s="5" t="s">
        <v>28</v>
      </c>
      <c r="F221" s="1" t="s">
        <v>14</v>
      </c>
      <c r="G221" s="1">
        <v>4.5</v>
      </c>
      <c r="H221" s="1">
        <v>35</v>
      </c>
      <c r="I221" s="1">
        <f>Table2[[#This Row],[Price]]*Table2[[#This Row],[Qty.]]</f>
        <v>157.5</v>
      </c>
    </row>
    <row r="222" spans="1:9" x14ac:dyDescent="0.25">
      <c r="A222" s="4">
        <v>42293</v>
      </c>
      <c r="B222" s="4" t="str">
        <f>TEXT(Table2[[#This Row],[Date]],"mmm")</f>
        <v>Oct</v>
      </c>
      <c r="C222" s="5" t="s">
        <v>38</v>
      </c>
      <c r="D222" s="1" t="s">
        <v>39</v>
      </c>
      <c r="E222" s="5" t="s">
        <v>28</v>
      </c>
      <c r="F222" s="1" t="s">
        <v>14</v>
      </c>
      <c r="G222" s="1">
        <v>32.799999999999997</v>
      </c>
      <c r="H222" s="1">
        <v>123</v>
      </c>
      <c r="I222" s="1">
        <f>Table2[[#This Row],[Price]]*Table2[[#This Row],[Qty.]]</f>
        <v>4034.3999999999996</v>
      </c>
    </row>
    <row r="223" spans="1:9" x14ac:dyDescent="0.25">
      <c r="A223" s="4">
        <v>42300</v>
      </c>
      <c r="B223" s="4" t="str">
        <f>TEXT(Table2[[#This Row],[Date]],"mmm")</f>
        <v>Oct</v>
      </c>
      <c r="C223" s="5" t="s">
        <v>38</v>
      </c>
      <c r="D223" s="1" t="s">
        <v>39</v>
      </c>
      <c r="E223" s="5" t="s">
        <v>34</v>
      </c>
      <c r="F223" s="1" t="s">
        <v>20</v>
      </c>
      <c r="G223" s="1">
        <v>38</v>
      </c>
      <c r="H223" s="1">
        <v>36</v>
      </c>
      <c r="I223" s="1">
        <f>Table2[[#This Row],[Price]]*Table2[[#This Row],[Qty.]]</f>
        <v>1368</v>
      </c>
    </row>
    <row r="224" spans="1:9" x14ac:dyDescent="0.25">
      <c r="A224" s="4">
        <v>42307</v>
      </c>
      <c r="B224" s="4" t="str">
        <f>TEXT(Table2[[#This Row],[Date]],"mmm")</f>
        <v>Oct</v>
      </c>
      <c r="C224" s="5" t="s">
        <v>38</v>
      </c>
      <c r="D224" s="1" t="s">
        <v>39</v>
      </c>
      <c r="E224" s="5" t="s">
        <v>34</v>
      </c>
      <c r="F224" s="1" t="s">
        <v>14</v>
      </c>
      <c r="G224" s="1">
        <v>38</v>
      </c>
      <c r="H224" s="1">
        <v>1</v>
      </c>
      <c r="I224" s="1">
        <f>Table2[[#This Row],[Price]]*Table2[[#This Row],[Qty.]]</f>
        <v>38</v>
      </c>
    </row>
    <row r="225" spans="1:9" x14ac:dyDescent="0.25">
      <c r="A225" s="4">
        <v>42319</v>
      </c>
      <c r="B225" s="4" t="str">
        <f>TEXT(Table2[[#This Row],[Date]],"mmm")</f>
        <v>Nov</v>
      </c>
      <c r="C225" s="5" t="s">
        <v>38</v>
      </c>
      <c r="D225" s="1" t="s">
        <v>39</v>
      </c>
      <c r="E225" s="5" t="s">
        <v>28</v>
      </c>
      <c r="F225" s="1" t="s">
        <v>20</v>
      </c>
      <c r="G225" s="1">
        <v>34.799999999999997</v>
      </c>
      <c r="H225" s="1">
        <v>35</v>
      </c>
      <c r="I225" s="1">
        <f>Table2[[#This Row],[Price]]*Table2[[#This Row],[Qty.]]</f>
        <v>1218</v>
      </c>
    </row>
    <row r="226" spans="1:9" x14ac:dyDescent="0.25">
      <c r="A226" s="4">
        <v>42327</v>
      </c>
      <c r="B226" s="4" t="str">
        <f>TEXT(Table2[[#This Row],[Date]],"mmm")</f>
        <v>Nov</v>
      </c>
      <c r="C226" s="5" t="s">
        <v>38</v>
      </c>
      <c r="D226" s="1" t="s">
        <v>39</v>
      </c>
      <c r="E226" s="5" t="s">
        <v>33</v>
      </c>
      <c r="F226" s="1" t="s">
        <v>20</v>
      </c>
      <c r="G226" s="1">
        <v>55</v>
      </c>
      <c r="H226" s="1">
        <v>25</v>
      </c>
      <c r="I226" s="1">
        <f>Table2[[#This Row],[Price]]*Table2[[#This Row],[Qty.]]</f>
        <v>1375</v>
      </c>
    </row>
    <row r="227" spans="1:9" x14ac:dyDescent="0.25">
      <c r="A227" s="4">
        <v>42333</v>
      </c>
      <c r="B227" s="4" t="str">
        <f>TEXT(Table2[[#This Row],[Date]],"mmm")</f>
        <v>Nov</v>
      </c>
      <c r="C227" s="5" t="s">
        <v>38</v>
      </c>
      <c r="D227" s="1" t="s">
        <v>39</v>
      </c>
      <c r="E227" s="5" t="s">
        <v>35</v>
      </c>
      <c r="F227" s="1" t="s">
        <v>10</v>
      </c>
      <c r="G227" s="1">
        <v>14</v>
      </c>
      <c r="H227" s="1">
        <v>3</v>
      </c>
      <c r="I227" s="1">
        <f>Table2[[#This Row],[Price]]*Table2[[#This Row],[Qty.]]</f>
        <v>42</v>
      </c>
    </row>
    <row r="228" spans="1:9" x14ac:dyDescent="0.25">
      <c r="A228" s="4">
        <v>42343</v>
      </c>
      <c r="B228" s="4" t="str">
        <f>TEXT(Table2[[#This Row],[Date]],"mmm")</f>
        <v>Dec</v>
      </c>
      <c r="C228" s="5" t="s">
        <v>38</v>
      </c>
      <c r="D228" s="1" t="s">
        <v>39</v>
      </c>
      <c r="E228" s="5" t="s">
        <v>13</v>
      </c>
      <c r="F228" s="1" t="s">
        <v>20</v>
      </c>
      <c r="G228" s="1">
        <v>28.5</v>
      </c>
      <c r="H228" s="1">
        <v>2</v>
      </c>
      <c r="I228" s="1">
        <f>Table2[[#This Row],[Price]]*Table2[[#This Row],[Qty.]]</f>
        <v>57</v>
      </c>
    </row>
    <row r="229" spans="1:9" x14ac:dyDescent="0.25">
      <c r="A229" s="4">
        <v>42348</v>
      </c>
      <c r="B229" s="4" t="str">
        <f>TEXT(Table2[[#This Row],[Date]],"mmm")</f>
        <v>Dec</v>
      </c>
      <c r="C229" s="5" t="s">
        <v>38</v>
      </c>
      <c r="D229" s="1" t="s">
        <v>39</v>
      </c>
      <c r="E229" s="5" t="s">
        <v>24</v>
      </c>
      <c r="F229" s="1" t="s">
        <v>14</v>
      </c>
      <c r="G229" s="1">
        <v>31</v>
      </c>
      <c r="H229" s="1">
        <v>6</v>
      </c>
      <c r="I229" s="1">
        <f>Table2[[#This Row],[Price]]*Table2[[#This Row],[Qty.]]</f>
        <v>186</v>
      </c>
    </row>
    <row r="230" spans="1:9" x14ac:dyDescent="0.25">
      <c r="A230" s="4">
        <v>42357</v>
      </c>
      <c r="B230" s="4" t="str">
        <f>TEXT(Table2[[#This Row],[Date]],"mmm")</f>
        <v>Dec</v>
      </c>
      <c r="C230" s="5" t="s">
        <v>38</v>
      </c>
      <c r="D230" s="1" t="s">
        <v>39</v>
      </c>
      <c r="E230" s="5" t="s">
        <v>24</v>
      </c>
      <c r="F230" s="1" t="s">
        <v>14</v>
      </c>
      <c r="G230" s="1">
        <v>43.9</v>
      </c>
      <c r="H230" s="1">
        <v>3</v>
      </c>
      <c r="I230" s="1">
        <f>Table2[[#This Row],[Price]]*Table2[[#This Row],[Qty.]]</f>
        <v>131.69999999999999</v>
      </c>
    </row>
    <row r="231" spans="1:9" x14ac:dyDescent="0.25">
      <c r="A231" s="4">
        <v>42362</v>
      </c>
      <c r="B231" s="4" t="str">
        <f>TEXT(Table2[[#This Row],[Date]],"mmm")</f>
        <v>Dec</v>
      </c>
      <c r="C231" s="5" t="s">
        <v>38</v>
      </c>
      <c r="D231" s="1" t="s">
        <v>39</v>
      </c>
      <c r="E231" s="5" t="s">
        <v>13</v>
      </c>
      <c r="F231" s="1" t="s">
        <v>14</v>
      </c>
      <c r="G231" s="1">
        <v>17.45</v>
      </c>
      <c r="H231" s="1">
        <v>65</v>
      </c>
      <c r="I231" s="1">
        <f>Table2[[#This Row],[Price]]*Table2[[#This Row],[Qty.]]</f>
        <v>1134.25</v>
      </c>
    </row>
    <row r="232" spans="1:9" x14ac:dyDescent="0.25">
      <c r="A232" s="4">
        <v>42368</v>
      </c>
      <c r="B232" s="4" t="str">
        <f>TEXT(Table2[[#This Row],[Date]],"mmm")</f>
        <v>Dec</v>
      </c>
      <c r="C232" s="5" t="s">
        <v>38</v>
      </c>
      <c r="D232" s="1" t="s">
        <v>39</v>
      </c>
      <c r="E232" s="5" t="s">
        <v>9</v>
      </c>
      <c r="F232" s="1" t="s">
        <v>10</v>
      </c>
      <c r="G232" s="1">
        <v>55</v>
      </c>
      <c r="H232" s="1">
        <v>15</v>
      </c>
      <c r="I232" s="1">
        <f>Table2[[#This Row],[Price]]*Table2[[#This Row],[Qty.]]</f>
        <v>825</v>
      </c>
    </row>
    <row r="233" spans="1:9" x14ac:dyDescent="0.25">
      <c r="A233" s="4"/>
      <c r="B233" s="4"/>
      <c r="C233" s="1"/>
      <c r="D233" s="1"/>
      <c r="E233" s="5"/>
      <c r="F233" s="1"/>
      <c r="G233" s="1"/>
      <c r="H233" s="1"/>
    </row>
    <row r="234" spans="1:9" x14ac:dyDescent="0.25">
      <c r="A234" s="4"/>
      <c r="B234" s="4"/>
      <c r="C234" s="1"/>
      <c r="D234" s="1"/>
      <c r="E234" s="5"/>
      <c r="F234" s="1"/>
      <c r="G234" s="1"/>
      <c r="H234" s="1"/>
    </row>
    <row r="235" spans="1:9" x14ac:dyDescent="0.25">
      <c r="A235" s="4"/>
      <c r="B235" s="4"/>
      <c r="C235" s="1"/>
      <c r="D235" s="1"/>
      <c r="E235" s="5"/>
      <c r="F235" s="1"/>
      <c r="G235" s="1"/>
      <c r="H235" s="1"/>
    </row>
    <row r="236" spans="1:9" x14ac:dyDescent="0.25">
      <c r="A236" s="4"/>
      <c r="B236" s="4"/>
      <c r="C236" s="1"/>
      <c r="D236" s="1"/>
      <c r="E236" s="5"/>
      <c r="F236" s="1"/>
      <c r="G236" s="1"/>
      <c r="H236" s="1"/>
    </row>
    <row r="237" spans="1:9" x14ac:dyDescent="0.25">
      <c r="A237" s="4"/>
      <c r="B237" s="4"/>
      <c r="C237" s="1"/>
      <c r="D237" s="1"/>
      <c r="E237" s="5"/>
      <c r="F237" s="1"/>
      <c r="G237" s="1"/>
      <c r="H237" s="1"/>
    </row>
    <row r="238" spans="1:9" x14ac:dyDescent="0.25">
      <c r="A238" s="4"/>
      <c r="B238" s="4"/>
      <c r="C238" s="1"/>
      <c r="D238" s="1"/>
      <c r="E238" s="5"/>
      <c r="F238" s="1"/>
      <c r="G238" s="1"/>
      <c r="H238" s="1"/>
    </row>
    <row r="239" spans="1:9" x14ac:dyDescent="0.25">
      <c r="A239" s="4"/>
      <c r="B239" s="4"/>
      <c r="C239" s="1"/>
      <c r="D239" s="1"/>
      <c r="E239" s="5"/>
      <c r="F239" s="1"/>
      <c r="G239" s="1"/>
      <c r="H239" s="1"/>
    </row>
    <row r="240" spans="1:9" x14ac:dyDescent="0.25">
      <c r="A240" s="4"/>
      <c r="B240" s="4"/>
      <c r="C240" s="1"/>
      <c r="D240" s="1"/>
      <c r="E240" s="5"/>
      <c r="F240" s="1"/>
      <c r="G240" s="1"/>
      <c r="H240" s="1"/>
    </row>
    <row r="241" spans="1:8" x14ac:dyDescent="0.25">
      <c r="A241" s="4"/>
      <c r="B241" s="4"/>
      <c r="C241" s="1"/>
      <c r="D241" s="1"/>
      <c r="E241" s="5"/>
      <c r="F241" s="1"/>
      <c r="G241" s="1"/>
      <c r="H241" s="1"/>
    </row>
    <row r="242" spans="1:8" x14ac:dyDescent="0.25">
      <c r="A242" s="4"/>
      <c r="B242" s="4"/>
      <c r="C242" s="1"/>
      <c r="D242" s="1"/>
      <c r="E242" s="5"/>
      <c r="F242" s="1"/>
      <c r="G242" s="1"/>
      <c r="H242" s="1"/>
    </row>
    <row r="243" spans="1:8" x14ac:dyDescent="0.25">
      <c r="A243" s="4"/>
      <c r="B243" s="4"/>
      <c r="C243" s="1"/>
      <c r="D243" s="1"/>
      <c r="E243" s="5"/>
      <c r="F243" s="1"/>
      <c r="G243" s="1"/>
      <c r="H243" s="1"/>
    </row>
    <row r="244" spans="1:8" x14ac:dyDescent="0.25">
      <c r="A244" s="4"/>
      <c r="B244" s="4"/>
      <c r="C244" s="1"/>
      <c r="D244" s="1"/>
      <c r="E244" s="5"/>
      <c r="F244" s="1"/>
      <c r="G244" s="1"/>
      <c r="H244" s="1"/>
    </row>
    <row r="245" spans="1:8" x14ac:dyDescent="0.25">
      <c r="A245" s="4"/>
      <c r="B245" s="4"/>
      <c r="C245" s="1"/>
      <c r="D245" s="1"/>
      <c r="E245" s="5"/>
      <c r="F245" s="1"/>
      <c r="G245" s="1"/>
      <c r="H245" s="1"/>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Sales Dashboard</vt:lpstr>
      <vt:lpstr>Pivot Table</vt:lpstr>
      <vt:lpstr>Sales Data</vt:lpstr>
      <vt:lpstr>Table1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Mehul</dc:creator>
  <cp:lastModifiedBy>admin</cp:lastModifiedBy>
  <dcterms:created xsi:type="dcterms:W3CDTF">2020-05-12T16:00:53Z</dcterms:created>
  <dcterms:modified xsi:type="dcterms:W3CDTF">2020-05-17T07:47:29Z</dcterms:modified>
</cp:coreProperties>
</file>